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115" activeTab="0"/>
  </bookViews>
  <sheets>
    <sheet name="Allg.Klasse" sheetId="1" r:id="rId1"/>
    <sheet name="Ü-50 Ü-60" sheetId="2" r:id="rId2"/>
    <sheet name="Spieler" sheetId="3" state="hidden" r:id="rId3"/>
    <sheet name="Ü-70" sheetId="4" r:id="rId4"/>
    <sheet name="Nachwuchs" sheetId="5" r:id="rId5"/>
    <sheet name="Tabelle3" sheetId="6" r:id="rId6"/>
  </sheets>
  <definedNames>
    <definedName name="_xlfn.COUNTIFS" hidden="1">#NAME?</definedName>
    <definedName name="_xlfn.IFERROR" hidden="1">#NAME?</definedName>
    <definedName name="_xlnm.Print_Area" localSheetId="0">'Allg.Klasse'!$A$1:$J$38</definedName>
    <definedName name="_xlnm.Print_Area" localSheetId="4">'Nachwuchs'!$A$1:$J$38</definedName>
    <definedName name="_xlnm.Print_Area" localSheetId="1">'Ü-50 Ü-60'!$A$1:$J$38</definedName>
    <definedName name="_xlnm.Print_Area" localSheetId="3">'Ü-70'!$A$1:$J$38</definedName>
  </definedNames>
  <calcPr fullCalcOnLoad="1"/>
</workbook>
</file>

<file path=xl/sharedStrings.xml><?xml version="1.0" encoding="utf-8"?>
<sst xmlns="http://schemas.openxmlformats.org/spreadsheetml/2006/main" count="3401" uniqueCount="843">
  <si>
    <t>Verein:</t>
  </si>
  <si>
    <t>FAMILIENNAME</t>
  </si>
  <si>
    <t>VORNAME</t>
  </si>
  <si>
    <t>Alters-</t>
  </si>
  <si>
    <t>Geburts-</t>
  </si>
  <si>
    <t>Spieler-</t>
  </si>
  <si>
    <t>pass-Nr.</t>
  </si>
  <si>
    <t>U-14</t>
  </si>
  <si>
    <t>U-10</t>
  </si>
  <si>
    <t>U-18</t>
  </si>
  <si>
    <t>U-23</t>
  </si>
  <si>
    <t>klasse*</t>
  </si>
  <si>
    <t>datum*</t>
  </si>
  <si>
    <t>Geb.Datum</t>
  </si>
  <si>
    <t>AK</t>
  </si>
  <si>
    <t>Ü-50</t>
  </si>
  <si>
    <t>Ü-60</t>
  </si>
  <si>
    <t>Zuständiger Funktionär (Name, Funktion, Tel.Nr., E-Mail-Adresse):</t>
  </si>
  <si>
    <t xml:space="preserve">Datum: </t>
  </si>
  <si>
    <t>N E N N F O R M U L A R</t>
  </si>
  <si>
    <t>Anna</t>
  </si>
  <si>
    <t>KSK</t>
  </si>
  <si>
    <t>DAMEN</t>
  </si>
  <si>
    <t>HERREN</t>
  </si>
  <si>
    <t>Sportkegler Landesverband Wien</t>
  </si>
  <si>
    <t>WUNSCH</t>
  </si>
  <si>
    <t>TERMIN</t>
  </si>
  <si>
    <t>ERSATZ</t>
  </si>
  <si>
    <t>ZEIT</t>
  </si>
  <si>
    <t>v/n</t>
  </si>
  <si>
    <t>v/n =</t>
  </si>
  <si>
    <t>vormittags (9-13 h)/nachmittags (13-17 h)</t>
  </si>
  <si>
    <t>Titel</t>
  </si>
  <si>
    <t>Vorname</t>
  </si>
  <si>
    <t>Nat.</t>
  </si>
  <si>
    <t>Richard</t>
  </si>
  <si>
    <t>DOBLER</t>
  </si>
  <si>
    <t>Mario-Michael</t>
  </si>
  <si>
    <t>ALTENEICHINGER</t>
  </si>
  <si>
    <t>Robert</t>
  </si>
  <si>
    <t>Josef</t>
  </si>
  <si>
    <t>Jakob</t>
  </si>
  <si>
    <t>BRANDSTÄTTER</t>
  </si>
  <si>
    <t>Siegfried</t>
  </si>
  <si>
    <t>GRÖTZ</t>
  </si>
  <si>
    <t>Michael</t>
  </si>
  <si>
    <t>MAYER</t>
  </si>
  <si>
    <t>Herbert</t>
  </si>
  <si>
    <t>ORSOLIC</t>
  </si>
  <si>
    <t>Mato</t>
  </si>
  <si>
    <t>Alois</t>
  </si>
  <si>
    <t>Christian</t>
  </si>
  <si>
    <t>REINWALD</t>
  </si>
  <si>
    <t>Walter</t>
  </si>
  <si>
    <t>BUCHMEIER</t>
  </si>
  <si>
    <t>HORVAT</t>
  </si>
  <si>
    <t>WERNER</t>
  </si>
  <si>
    <t>SKRIWANEK</t>
  </si>
  <si>
    <t>Karl</t>
  </si>
  <si>
    <t>Thomas</t>
  </si>
  <si>
    <t>MALAGIC</t>
  </si>
  <si>
    <t>Zeco</t>
  </si>
  <si>
    <t>LEITNER</t>
  </si>
  <si>
    <t>Günter</t>
  </si>
  <si>
    <t>MAIERHOFER</t>
  </si>
  <si>
    <t>Kurt</t>
  </si>
  <si>
    <t>KARNER</t>
  </si>
  <si>
    <t>Alex</t>
  </si>
  <si>
    <t>Peter</t>
  </si>
  <si>
    <t>ERLACHER</t>
  </si>
  <si>
    <t>Klaus</t>
  </si>
  <si>
    <t>Alfred</t>
  </si>
  <si>
    <t>NEUMANN</t>
  </si>
  <si>
    <t>Gerhard</t>
  </si>
  <si>
    <t>BÖHM</t>
  </si>
  <si>
    <t>Erwin</t>
  </si>
  <si>
    <t>GSCHWENG</t>
  </si>
  <si>
    <t>Harald</t>
  </si>
  <si>
    <t>Friedrich</t>
  </si>
  <si>
    <t>STIERSCHNEIDER</t>
  </si>
  <si>
    <t>PALMBERGER</t>
  </si>
  <si>
    <t>Andreas</t>
  </si>
  <si>
    <t>SEGOTA</t>
  </si>
  <si>
    <t>Mate</t>
  </si>
  <si>
    <t>GUSTAVIK</t>
  </si>
  <si>
    <t>Leopold</t>
  </si>
  <si>
    <t>SCHENK</t>
  </si>
  <si>
    <t>Heinrich</t>
  </si>
  <si>
    <t>EÖSY</t>
  </si>
  <si>
    <t>Patrick</t>
  </si>
  <si>
    <t>RAUSCH</t>
  </si>
  <si>
    <t>Paul</t>
  </si>
  <si>
    <t>BOTICA</t>
  </si>
  <si>
    <t>Damir</t>
  </si>
  <si>
    <t>PETRACEK</t>
  </si>
  <si>
    <t>Helmut</t>
  </si>
  <si>
    <t>Marko</t>
  </si>
  <si>
    <t>STRASSER</t>
  </si>
  <si>
    <t>REITER</t>
  </si>
  <si>
    <t>Dominik</t>
  </si>
  <si>
    <t>BAUER</t>
  </si>
  <si>
    <t>Günther</t>
  </si>
  <si>
    <t>Hans</t>
  </si>
  <si>
    <t>Manfred</t>
  </si>
  <si>
    <t>VSETECKA</t>
  </si>
  <si>
    <t>Philipp</t>
  </si>
  <si>
    <t>Johann</t>
  </si>
  <si>
    <t>HORAK</t>
  </si>
  <si>
    <t>Wolfgang</t>
  </si>
  <si>
    <t>BUCKNER</t>
  </si>
  <si>
    <t>TAKACS</t>
  </si>
  <si>
    <t>THAUMÜLLER</t>
  </si>
  <si>
    <t>DANGL</t>
  </si>
  <si>
    <t>WATZULIK</t>
  </si>
  <si>
    <t>Eduard</t>
  </si>
  <si>
    <t>Werner</t>
  </si>
  <si>
    <t>Erich</t>
  </si>
  <si>
    <t>JURISIC</t>
  </si>
  <si>
    <t>Ivan</t>
  </si>
  <si>
    <t>Florian</t>
  </si>
  <si>
    <t>JAN</t>
  </si>
  <si>
    <t>MÜLLNER</t>
  </si>
  <si>
    <t>Georg</t>
  </si>
  <si>
    <t>LUTZ</t>
  </si>
  <si>
    <t>Gregor</t>
  </si>
  <si>
    <t>VAVROVICS</t>
  </si>
  <si>
    <t>PRECHTL</t>
  </si>
  <si>
    <t>BUCHINGER</t>
  </si>
  <si>
    <t>SOWA</t>
  </si>
  <si>
    <t>HELEINE</t>
  </si>
  <si>
    <t>Wilhelm</t>
  </si>
  <si>
    <t>CHRISTIAN</t>
  </si>
  <si>
    <t>MADZAR</t>
  </si>
  <si>
    <t>Ivo</t>
  </si>
  <si>
    <t>Franz</t>
  </si>
  <si>
    <t>Ludwig</t>
  </si>
  <si>
    <t>NADER</t>
  </si>
  <si>
    <t>Hermann</t>
  </si>
  <si>
    <t>CVILJUSAC</t>
  </si>
  <si>
    <t>Karl-Heinz</t>
  </si>
  <si>
    <t>Roman</t>
  </si>
  <si>
    <t>WEISS</t>
  </si>
  <si>
    <t>Alexander</t>
  </si>
  <si>
    <t>CZARDA</t>
  </si>
  <si>
    <t>Johannes</t>
  </si>
  <si>
    <t>SCHÖNWEIZ</t>
  </si>
  <si>
    <t>Bernhard</t>
  </si>
  <si>
    <t>KOVAR</t>
  </si>
  <si>
    <t>SWATOSCH</t>
  </si>
  <si>
    <t>HEIGL</t>
  </si>
  <si>
    <t>SCHIEL</t>
  </si>
  <si>
    <t>SCHMIDT</t>
  </si>
  <si>
    <t>RAPF</t>
  </si>
  <si>
    <t>Christoph</t>
  </si>
  <si>
    <t>HUBER</t>
  </si>
  <si>
    <t>HERCZEG</t>
  </si>
  <si>
    <t>Rainer</t>
  </si>
  <si>
    <t>PALESKO</t>
  </si>
  <si>
    <t>KOCH</t>
  </si>
  <si>
    <t>Maximilian</t>
  </si>
  <si>
    <t>KREUZER</t>
  </si>
  <si>
    <t>Markus</t>
  </si>
  <si>
    <t>HENNEBICHLER</t>
  </si>
  <si>
    <t>Riccardo</t>
  </si>
  <si>
    <t>KAMHUBER</t>
  </si>
  <si>
    <t>Fritz</t>
  </si>
  <si>
    <t>MADL</t>
  </si>
  <si>
    <t>ZSCHITZSCHMANN</t>
  </si>
  <si>
    <t>Ralf</t>
  </si>
  <si>
    <t>BRECHTEL</t>
  </si>
  <si>
    <t>VAISHAIPL</t>
  </si>
  <si>
    <t>MÜNSTER</t>
  </si>
  <si>
    <t>JACOT</t>
  </si>
  <si>
    <t>PEDEVILLA</t>
  </si>
  <si>
    <t>REST</t>
  </si>
  <si>
    <t>Helmuth</t>
  </si>
  <si>
    <t>RICHTER</t>
  </si>
  <si>
    <t>SILHAN</t>
  </si>
  <si>
    <t>SKOP</t>
  </si>
  <si>
    <t>GRUBER</t>
  </si>
  <si>
    <t>ZIMMERMANN</t>
  </si>
  <si>
    <t>DEDOVICH</t>
  </si>
  <si>
    <t>Alfons</t>
  </si>
  <si>
    <t>BARGER</t>
  </si>
  <si>
    <t>PAPP</t>
  </si>
  <si>
    <t>Zsolt</t>
  </si>
  <si>
    <t>VALINA</t>
  </si>
  <si>
    <t>Ernst</t>
  </si>
  <si>
    <t>Rudolf</t>
  </si>
  <si>
    <t>HEILING</t>
  </si>
  <si>
    <t>DIETZ</t>
  </si>
  <si>
    <t>RAMSEIDL</t>
  </si>
  <si>
    <t>HELD</t>
  </si>
  <si>
    <t>Manuel</t>
  </si>
  <si>
    <t>FUCHSGRUBER</t>
  </si>
  <si>
    <t>DIETRICH</t>
  </si>
  <si>
    <t>BARANASIC</t>
  </si>
  <si>
    <t>Goran</t>
  </si>
  <si>
    <t>HAUGER</t>
  </si>
  <si>
    <t>NOVAK</t>
  </si>
  <si>
    <t>IBESCHITZ</t>
  </si>
  <si>
    <t>Andy</t>
  </si>
  <si>
    <t>MÜLLER</t>
  </si>
  <si>
    <t>NASTL</t>
  </si>
  <si>
    <t>DANEK</t>
  </si>
  <si>
    <t>Reinhard</t>
  </si>
  <si>
    <t>NEDVED</t>
  </si>
  <si>
    <t>FANDL</t>
  </si>
  <si>
    <t>GEBAVI</t>
  </si>
  <si>
    <t>Stefan</t>
  </si>
  <si>
    <t>PLATTENSTEINER</t>
  </si>
  <si>
    <t>Viktor</t>
  </si>
  <si>
    <t>ÖLLER</t>
  </si>
  <si>
    <t>Willibald</t>
  </si>
  <si>
    <t>ONDREISKA</t>
  </si>
  <si>
    <t>VONDERHEIDT</t>
  </si>
  <si>
    <t>KOCSIS</t>
  </si>
  <si>
    <t>KRÄUTELHOFER</t>
  </si>
  <si>
    <t>LANGER</t>
  </si>
  <si>
    <t>BIEDER</t>
  </si>
  <si>
    <t>STÖCKL</t>
  </si>
  <si>
    <t>Horst</t>
  </si>
  <si>
    <t>KOLLER</t>
  </si>
  <si>
    <t>KIESLING</t>
  </si>
  <si>
    <t>Niklas</t>
  </si>
  <si>
    <t>Otto</t>
  </si>
  <si>
    <t>LUKAS</t>
  </si>
  <si>
    <t>DVORAK</t>
  </si>
  <si>
    <t>FIGULA</t>
  </si>
  <si>
    <t>Gerald</t>
  </si>
  <si>
    <t>CURDA</t>
  </si>
  <si>
    <t>GAMAUF</t>
  </si>
  <si>
    <t>GLASSER</t>
  </si>
  <si>
    <t>LINDNER</t>
  </si>
  <si>
    <t>Hubert</t>
  </si>
  <si>
    <t>LÖFFLMANN</t>
  </si>
  <si>
    <t>PELZMANN</t>
  </si>
  <si>
    <t>GAVRIC</t>
  </si>
  <si>
    <t>Novak</t>
  </si>
  <si>
    <t>KAJIC</t>
  </si>
  <si>
    <t>Spomenko</t>
  </si>
  <si>
    <t>VELCER</t>
  </si>
  <si>
    <t>WIESINGER</t>
  </si>
  <si>
    <t>BOHLE</t>
  </si>
  <si>
    <t>Heinz Peter</t>
  </si>
  <si>
    <t>KRIECHBAUMER</t>
  </si>
  <si>
    <t>Adolf</t>
  </si>
  <si>
    <t>GRUBÖCK</t>
  </si>
  <si>
    <t>TRNKA</t>
  </si>
  <si>
    <t>NEWETSCHNY</t>
  </si>
  <si>
    <t>HALLER</t>
  </si>
  <si>
    <t>KOVAC</t>
  </si>
  <si>
    <t>Bela</t>
  </si>
  <si>
    <t>FITZI</t>
  </si>
  <si>
    <t>LUKACEVIC</t>
  </si>
  <si>
    <t>Tomislav</t>
  </si>
  <si>
    <t>WEBER</t>
  </si>
  <si>
    <t>STEINER</t>
  </si>
  <si>
    <t>JAMBOR</t>
  </si>
  <si>
    <t>LEHMANN</t>
  </si>
  <si>
    <t>Agamemnon</t>
  </si>
  <si>
    <t>SZUCHONY</t>
  </si>
  <si>
    <t>SCHMID</t>
  </si>
  <si>
    <t>HESSLER</t>
  </si>
  <si>
    <t>Dieter</t>
  </si>
  <si>
    <t>SVADLENA</t>
  </si>
  <si>
    <t>RÖSSLER</t>
  </si>
  <si>
    <t>Oskar</t>
  </si>
  <si>
    <t>MAURITZ</t>
  </si>
  <si>
    <t>ADAM</t>
  </si>
  <si>
    <t>HÄUFL</t>
  </si>
  <si>
    <t>UNGER</t>
  </si>
  <si>
    <t>SKAREK</t>
  </si>
  <si>
    <t>ZIELINSKI</t>
  </si>
  <si>
    <t>MEISEL</t>
  </si>
  <si>
    <t>TOMICIC</t>
  </si>
  <si>
    <t>Petar</t>
  </si>
  <si>
    <t>GEYER</t>
  </si>
  <si>
    <t>VANOREK</t>
  </si>
  <si>
    <t>WAGNER</t>
  </si>
  <si>
    <t>Martin</t>
  </si>
  <si>
    <t>PEZEL</t>
  </si>
  <si>
    <t>ZEHETBAUER</t>
  </si>
  <si>
    <t>HÄUSLER</t>
  </si>
  <si>
    <t>HÖSCH</t>
  </si>
  <si>
    <t>POSPICHAL</t>
  </si>
  <si>
    <t>TUTNJEVIC</t>
  </si>
  <si>
    <t>Mijo</t>
  </si>
  <si>
    <t>STARY</t>
  </si>
  <si>
    <t>LUDWIG</t>
  </si>
  <si>
    <t>LANDROCK</t>
  </si>
  <si>
    <t>SMEJKAL</t>
  </si>
  <si>
    <t>BUGAR</t>
  </si>
  <si>
    <t>MIKIC</t>
  </si>
  <si>
    <t>Stanisa</t>
  </si>
  <si>
    <t>TEMISTOKLE</t>
  </si>
  <si>
    <t>PITTNAUER</t>
  </si>
  <si>
    <t>BINDER</t>
  </si>
  <si>
    <t>JARNIG</t>
  </si>
  <si>
    <t>VALA</t>
  </si>
  <si>
    <t>WONDRE</t>
  </si>
  <si>
    <t>PESCHKE</t>
  </si>
  <si>
    <t>MADER</t>
  </si>
  <si>
    <t>KRAMMER</t>
  </si>
  <si>
    <t>Ewald</t>
  </si>
  <si>
    <t>ROSICKY</t>
  </si>
  <si>
    <t>Anto</t>
  </si>
  <si>
    <t>VASIC</t>
  </si>
  <si>
    <t>Zoran</t>
  </si>
  <si>
    <t>SCHMIDL</t>
  </si>
  <si>
    <t>KURMS</t>
  </si>
  <si>
    <t>Aigars</t>
  </si>
  <si>
    <t>VEIGL</t>
  </si>
  <si>
    <t>HASELBACHER</t>
  </si>
  <si>
    <t>TITZ</t>
  </si>
  <si>
    <t>FEIMER</t>
  </si>
  <si>
    <t>AMMERLING</t>
  </si>
  <si>
    <t>SCHEIDENBERGER</t>
  </si>
  <si>
    <t>FLEISS</t>
  </si>
  <si>
    <t>KROTKY</t>
  </si>
  <si>
    <t>TOMIC</t>
  </si>
  <si>
    <t>Rado</t>
  </si>
  <si>
    <t>GRILETZ</t>
  </si>
  <si>
    <t>RUPPITSCH</t>
  </si>
  <si>
    <t>SCHWARZ</t>
  </si>
  <si>
    <t>PROSENBAUER</t>
  </si>
  <si>
    <t>SPATZ</t>
  </si>
  <si>
    <t>MESCIC</t>
  </si>
  <si>
    <t>SCHÖLL</t>
  </si>
  <si>
    <t>HOFFELNER</t>
  </si>
  <si>
    <t>SCHNEIDER</t>
  </si>
  <si>
    <t>TISCHLER</t>
  </si>
  <si>
    <t>BERNTHALER</t>
  </si>
  <si>
    <t>PILS</t>
  </si>
  <si>
    <t>KINCSES</t>
  </si>
  <si>
    <t>KOHEL</t>
  </si>
  <si>
    <t>SEITER</t>
  </si>
  <si>
    <t>DIRNBERGER</t>
  </si>
  <si>
    <t>Gottfried</t>
  </si>
  <si>
    <t>GANGLMAYER</t>
  </si>
  <si>
    <t>HETLINGER</t>
  </si>
  <si>
    <t>KLAUSNER</t>
  </si>
  <si>
    <t>MARASS</t>
  </si>
  <si>
    <t>ZÜGLER</t>
  </si>
  <si>
    <t>LASSY</t>
  </si>
  <si>
    <t>BARON</t>
  </si>
  <si>
    <t>Edgar</t>
  </si>
  <si>
    <t>MAISLINGER</t>
  </si>
  <si>
    <t>KÖHLER</t>
  </si>
  <si>
    <t>KRATSCHMER</t>
  </si>
  <si>
    <t>REISMANN</t>
  </si>
  <si>
    <t>Walfried</t>
  </si>
  <si>
    <t>STASEK</t>
  </si>
  <si>
    <t>MEHMEDOVIC</t>
  </si>
  <si>
    <t>Senad</t>
  </si>
  <si>
    <t>ROSNER</t>
  </si>
  <si>
    <t>Hannes</t>
  </si>
  <si>
    <t>PETROVIC</t>
  </si>
  <si>
    <t>Sasa</t>
  </si>
  <si>
    <t>WACEK</t>
  </si>
  <si>
    <t>LEPSI</t>
  </si>
  <si>
    <t>SCHUBERT</t>
  </si>
  <si>
    <t>BERANEK</t>
  </si>
  <si>
    <t>SCHOBER</t>
  </si>
  <si>
    <t>KAISER</t>
  </si>
  <si>
    <t>Kevin</t>
  </si>
  <si>
    <t>BABIC</t>
  </si>
  <si>
    <t>VYZIBLO</t>
  </si>
  <si>
    <t>GARTNER</t>
  </si>
  <si>
    <t>THALLHAMMER</t>
  </si>
  <si>
    <t>Tobias</t>
  </si>
  <si>
    <t>Daniel</t>
  </si>
  <si>
    <t>STICHAUNER</t>
  </si>
  <si>
    <t>KOGLER</t>
  </si>
  <si>
    <t>MICHELITSCH</t>
  </si>
  <si>
    <t>VRANITZKY</t>
  </si>
  <si>
    <t>KNES</t>
  </si>
  <si>
    <t>WINKLER</t>
  </si>
  <si>
    <t>Erhard</t>
  </si>
  <si>
    <t>NEJEDLIK</t>
  </si>
  <si>
    <t>MENCIK</t>
  </si>
  <si>
    <t>KREJCI</t>
  </si>
  <si>
    <t>Klemens</t>
  </si>
  <si>
    <t>TUZLIC</t>
  </si>
  <si>
    <t>Aldin</t>
  </si>
  <si>
    <t>NIEMAND</t>
  </si>
  <si>
    <t>Anton</t>
  </si>
  <si>
    <t>TAIBL</t>
  </si>
  <si>
    <t>KRAFT</t>
  </si>
  <si>
    <t>FUCHS</t>
  </si>
  <si>
    <t>NESCHÜTZ</t>
  </si>
  <si>
    <t>Fabian</t>
  </si>
  <si>
    <t>Heinz</t>
  </si>
  <si>
    <t>HIPFINGER</t>
  </si>
  <si>
    <t>KUCERA</t>
  </si>
  <si>
    <t>SPIEGEL</t>
  </si>
  <si>
    <t>STEFFLER</t>
  </si>
  <si>
    <t>SWOBODA</t>
  </si>
  <si>
    <t>ERTL</t>
  </si>
  <si>
    <t>Jürgen</t>
  </si>
  <si>
    <t>STAFFEL</t>
  </si>
  <si>
    <t>WOLFRAM</t>
  </si>
  <si>
    <t>ARTNER</t>
  </si>
  <si>
    <t>FAIST</t>
  </si>
  <si>
    <t>KRALY</t>
  </si>
  <si>
    <t>LAUERMANN</t>
  </si>
  <si>
    <t>RYSAVY</t>
  </si>
  <si>
    <t>VOLLHOFER</t>
  </si>
  <si>
    <t>SLEJFIR</t>
  </si>
  <si>
    <t>Edwin</t>
  </si>
  <si>
    <t>STEIGERWALD</t>
  </si>
  <si>
    <t>TARABA</t>
  </si>
  <si>
    <t>Henrik</t>
  </si>
  <si>
    <t>KAUFMANN</t>
  </si>
  <si>
    <t>KRAUSE</t>
  </si>
  <si>
    <t>TALIC</t>
  </si>
  <si>
    <t>Zakir</t>
  </si>
  <si>
    <t>KLEIBENSTURZ</t>
  </si>
  <si>
    <t>SPECHT</t>
  </si>
  <si>
    <t>MARX</t>
  </si>
  <si>
    <t>JAKOBI</t>
  </si>
  <si>
    <t>KLAUS</t>
  </si>
  <si>
    <t>LENHART</t>
  </si>
  <si>
    <t>MIKOLITSCH</t>
  </si>
  <si>
    <t>MOHLER</t>
  </si>
  <si>
    <t>HANSL</t>
  </si>
  <si>
    <t>GÖLLNER</t>
  </si>
  <si>
    <t>BLAZANOVIC</t>
  </si>
  <si>
    <t>REISCHL</t>
  </si>
  <si>
    <t>SCHAFFENBERGER</t>
  </si>
  <si>
    <t>FELKEL</t>
  </si>
  <si>
    <t>BRAUN</t>
  </si>
  <si>
    <t>SCHELLNEGGER</t>
  </si>
  <si>
    <t>GRAD</t>
  </si>
  <si>
    <t>ZWATZ</t>
  </si>
  <si>
    <t>HASSLINGER</t>
  </si>
  <si>
    <t>POLLAK</t>
  </si>
  <si>
    <t>KEIPPEL</t>
  </si>
  <si>
    <t>HEINTZL</t>
  </si>
  <si>
    <t>PELZLBAUER</t>
  </si>
  <si>
    <t>GIOKAS</t>
  </si>
  <si>
    <t>FRANK</t>
  </si>
  <si>
    <t>TUCNY</t>
  </si>
  <si>
    <t>HOLZER</t>
  </si>
  <si>
    <t>Dietmar</t>
  </si>
  <si>
    <t>NIKITSCHER</t>
  </si>
  <si>
    <t>BERGHUBER</t>
  </si>
  <si>
    <t>GERSTL</t>
  </si>
  <si>
    <t>FILIPSKY</t>
  </si>
  <si>
    <t>FIETZKE</t>
  </si>
  <si>
    <t>WEISKIRCHNER</t>
  </si>
  <si>
    <t>ONDRAS</t>
  </si>
  <si>
    <t>EIGL</t>
  </si>
  <si>
    <t>Matthias</t>
  </si>
  <si>
    <t>Zdravko</t>
  </si>
  <si>
    <t>FREIMÜLLER</t>
  </si>
  <si>
    <t>REINOLD</t>
  </si>
  <si>
    <t>HÖLLMÜLLER</t>
  </si>
  <si>
    <t>GAUSTER</t>
  </si>
  <si>
    <t>KOSEK</t>
  </si>
  <si>
    <t>PACHERNIK</t>
  </si>
  <si>
    <t>SCHUMACHER</t>
  </si>
  <si>
    <t>DOLEZAL</t>
  </si>
  <si>
    <t>SALZER</t>
  </si>
  <si>
    <t>SEEFRIED</t>
  </si>
  <si>
    <t>JANU</t>
  </si>
  <si>
    <t>SATTLER</t>
  </si>
  <si>
    <t>GUTSCHE</t>
  </si>
  <si>
    <t>GAMBA</t>
  </si>
  <si>
    <t>STRANSKI</t>
  </si>
  <si>
    <t>CIKL</t>
  </si>
  <si>
    <t>Aladin</t>
  </si>
  <si>
    <t>LEIER</t>
  </si>
  <si>
    <t>KLANFER</t>
  </si>
  <si>
    <t>CHALUPA</t>
  </si>
  <si>
    <t>WAITZ</t>
  </si>
  <si>
    <t>MACHER</t>
  </si>
  <si>
    <t>SCHULZ</t>
  </si>
  <si>
    <t>SCHARF</t>
  </si>
  <si>
    <t>KETTELE</t>
  </si>
  <si>
    <t>FRIED</t>
  </si>
  <si>
    <t>JANDA</t>
  </si>
  <si>
    <t>SCHACHINGER</t>
  </si>
  <si>
    <t>BEHAM</t>
  </si>
  <si>
    <t>PLAMENIG</t>
  </si>
  <si>
    <t>RAUSCHMEIER</t>
  </si>
  <si>
    <t>Milan</t>
  </si>
  <si>
    <t>PAMPERER</t>
  </si>
  <si>
    <t>POSPISIL</t>
  </si>
  <si>
    <t>NAVRATIL</t>
  </si>
  <si>
    <t>BULTMANN</t>
  </si>
  <si>
    <t>PRÄTORIUS</t>
  </si>
  <si>
    <t>Eberhard</t>
  </si>
  <si>
    <t>RAUTER</t>
  </si>
  <si>
    <t>SCHERZER</t>
  </si>
  <si>
    <t>Gabriele</t>
  </si>
  <si>
    <t>Manuela</t>
  </si>
  <si>
    <t>Renate</t>
  </si>
  <si>
    <t>Christine</t>
  </si>
  <si>
    <t>Eva</t>
  </si>
  <si>
    <t>ROTTENSTEINER</t>
  </si>
  <si>
    <t>Edda</t>
  </si>
  <si>
    <t>DRECHSLER</t>
  </si>
  <si>
    <t>Elisabeth</t>
  </si>
  <si>
    <t>Hana</t>
  </si>
  <si>
    <t>MILOVANOVIC</t>
  </si>
  <si>
    <t>Vesna</t>
  </si>
  <si>
    <t>Anita</t>
  </si>
  <si>
    <t>Silvia</t>
  </si>
  <si>
    <t>TUPY</t>
  </si>
  <si>
    <t>Andrea</t>
  </si>
  <si>
    <t>PETAN</t>
  </si>
  <si>
    <t>Margit</t>
  </si>
  <si>
    <t>ZAGLER</t>
  </si>
  <si>
    <t>Regina</t>
  </si>
  <si>
    <t>NOWOTNY</t>
  </si>
  <si>
    <t>Vanessa</t>
  </si>
  <si>
    <t>Martina</t>
  </si>
  <si>
    <t>Petra</t>
  </si>
  <si>
    <t>Gerda</t>
  </si>
  <si>
    <t>Ursula</t>
  </si>
  <si>
    <t>Leopoldine</t>
  </si>
  <si>
    <t>Dasa</t>
  </si>
  <si>
    <t>KUBU</t>
  </si>
  <si>
    <t>Maria</t>
  </si>
  <si>
    <t>Herta</t>
  </si>
  <si>
    <t>Brigitte</t>
  </si>
  <si>
    <t>HABERL</t>
  </si>
  <si>
    <t>Yvonne</t>
  </si>
  <si>
    <t>Stefanie</t>
  </si>
  <si>
    <t>GRAF</t>
  </si>
  <si>
    <t>Karin</t>
  </si>
  <si>
    <t>BIRSACK</t>
  </si>
  <si>
    <t>Eva Maria</t>
  </si>
  <si>
    <t>Michaela</t>
  </si>
  <si>
    <t>Eveline</t>
  </si>
  <si>
    <t>HOFMANN</t>
  </si>
  <si>
    <t>Hannelore</t>
  </si>
  <si>
    <t>TUSCH</t>
  </si>
  <si>
    <t>HIRTZI</t>
  </si>
  <si>
    <t>Rosa</t>
  </si>
  <si>
    <t>Astrid</t>
  </si>
  <si>
    <t>Christa</t>
  </si>
  <si>
    <t>Ilse</t>
  </si>
  <si>
    <t>SCHÖNHOLZ</t>
  </si>
  <si>
    <t>Daniela</t>
  </si>
  <si>
    <t>TRAXLER</t>
  </si>
  <si>
    <t>Martha</t>
  </si>
  <si>
    <t>WIEDERMANNOVA</t>
  </si>
  <si>
    <t>Dana</t>
  </si>
  <si>
    <t>Ingrid</t>
  </si>
  <si>
    <t>Miriam</t>
  </si>
  <si>
    <t>Monika</t>
  </si>
  <si>
    <t>ACHTSNITT</t>
  </si>
  <si>
    <t>HOLZKNECHT</t>
  </si>
  <si>
    <t>Melitta</t>
  </si>
  <si>
    <t>Hermine</t>
  </si>
  <si>
    <t>KÄFER</t>
  </si>
  <si>
    <t>Elfriede</t>
  </si>
  <si>
    <t>BUGELMÜLLER</t>
  </si>
  <si>
    <t>NEUBAUER</t>
  </si>
  <si>
    <t>Nathalie</t>
  </si>
  <si>
    <t>Annemarie</t>
  </si>
  <si>
    <t>Sabrina</t>
  </si>
  <si>
    <t>Doris</t>
  </si>
  <si>
    <t>KELLNER</t>
  </si>
  <si>
    <t>Ruzica</t>
  </si>
  <si>
    <t>GRÜBL</t>
  </si>
  <si>
    <t>DOBIAS</t>
  </si>
  <si>
    <t>KRONIGL</t>
  </si>
  <si>
    <t>Elli</t>
  </si>
  <si>
    <t>Erika</t>
  </si>
  <si>
    <t>SUPPAN</t>
  </si>
  <si>
    <t>Cornelia</t>
  </si>
  <si>
    <t>HERRMANN</t>
  </si>
  <si>
    <t>LANG</t>
  </si>
  <si>
    <t>Dominique</t>
  </si>
  <si>
    <t>Helene</t>
  </si>
  <si>
    <t>WAIDA</t>
  </si>
  <si>
    <t>NEBENFÜHR</t>
  </si>
  <si>
    <t>Sylvia</t>
  </si>
  <si>
    <t>Julia</t>
  </si>
  <si>
    <t>Sabine</t>
  </si>
  <si>
    <t>PARGANLIJA</t>
  </si>
  <si>
    <t>Hasena</t>
  </si>
  <si>
    <t>Nicole</t>
  </si>
  <si>
    <t>JANCA</t>
  </si>
  <si>
    <t>NIEMECZEK</t>
  </si>
  <si>
    <t>SCHÖLLERL</t>
  </si>
  <si>
    <t>Katharina</t>
  </si>
  <si>
    <t>Friederike</t>
  </si>
  <si>
    <t>PECHA</t>
  </si>
  <si>
    <t>RIRSCH</t>
  </si>
  <si>
    <t>Margareta</t>
  </si>
  <si>
    <t>KSV Wien</t>
  </si>
  <si>
    <t>Sport Klub GÖC</t>
  </si>
  <si>
    <t>KSV Wiener Linien</t>
  </si>
  <si>
    <t>KSV International</t>
  </si>
  <si>
    <t>BBSV Wien</t>
  </si>
  <si>
    <t>KSK Patria 1934</t>
  </si>
  <si>
    <t>ESV Brunn am Gebirge</t>
  </si>
  <si>
    <t>Polizei SV Wien</t>
  </si>
  <si>
    <t>SPG Hernals-Schindler</t>
  </si>
  <si>
    <t>KSK Meidling</t>
  </si>
  <si>
    <t>KSK Generali</t>
  </si>
  <si>
    <t>KSK Blau Gelb</t>
  </si>
  <si>
    <t>SV Schwarz Weiß Westbahn</t>
  </si>
  <si>
    <t>ZILLA</t>
  </si>
  <si>
    <t>BÖCK</t>
  </si>
  <si>
    <t>Mathias</t>
  </si>
  <si>
    <t>Eintragungen nur in gelbe Felder</t>
  </si>
  <si>
    <t>BLECHA</t>
  </si>
  <si>
    <t>m</t>
  </si>
  <si>
    <t>GROZA</t>
  </si>
  <si>
    <t>BLÖSEL</t>
  </si>
  <si>
    <t>PEKAREK</t>
  </si>
  <si>
    <t>Mario</t>
  </si>
  <si>
    <t>SCHÜTZ</t>
  </si>
  <si>
    <t>KURZ</t>
  </si>
  <si>
    <t>Gudrun</t>
  </si>
  <si>
    <t>PETROV</t>
  </si>
  <si>
    <t>Veronika</t>
  </si>
  <si>
    <t>BORIMANN</t>
  </si>
  <si>
    <t>Hasiba</t>
  </si>
  <si>
    <t>JELECEVIC</t>
  </si>
  <si>
    <t>SPITRA</t>
  </si>
  <si>
    <t>MAJ</t>
  </si>
  <si>
    <t>KNÖTTNER</t>
  </si>
  <si>
    <t>Carina</t>
  </si>
  <si>
    <t>PATZNER</t>
  </si>
  <si>
    <t>DAMPF</t>
  </si>
  <si>
    <t>WIENINGER</t>
  </si>
  <si>
    <t>KSV Wiener Netze 1</t>
  </si>
  <si>
    <t>MUDRAK</t>
  </si>
  <si>
    <t>ZELENYAK</t>
  </si>
  <si>
    <t>Ferenc</t>
  </si>
  <si>
    <t>Klaudia</t>
  </si>
  <si>
    <t>ZIMA</t>
  </si>
  <si>
    <t>Bettina</t>
  </si>
  <si>
    <t>SEIDLING</t>
  </si>
  <si>
    <t>Johanna</t>
  </si>
  <si>
    <t>HAUZINGER</t>
  </si>
  <si>
    <t>REIGNER</t>
  </si>
  <si>
    <t>ENGEL</t>
  </si>
  <si>
    <t>FRIEDL</t>
  </si>
  <si>
    <t>STANGL</t>
  </si>
  <si>
    <t>HAGER</t>
  </si>
  <si>
    <t>Gerlinde</t>
  </si>
  <si>
    <t>BARCZYNSKI</t>
  </si>
  <si>
    <t>SKG Wien</t>
  </si>
  <si>
    <t>MIJATOVIC</t>
  </si>
  <si>
    <t>Ilija</t>
  </si>
  <si>
    <t>PARADEISZ</t>
  </si>
  <si>
    <t>SEIDL</t>
  </si>
  <si>
    <t>NEUNTEUFL</t>
  </si>
  <si>
    <t>RAUHOFER</t>
  </si>
  <si>
    <t>KONZ-BEYER</t>
  </si>
  <si>
    <t>VILOV</t>
  </si>
  <si>
    <t>Renata</t>
  </si>
  <si>
    <t>LAIBACHER</t>
  </si>
  <si>
    <t>Marina</t>
  </si>
  <si>
    <t>Melinda</t>
  </si>
  <si>
    <t>PIVKOVA</t>
  </si>
  <si>
    <t>Gertrude</t>
  </si>
  <si>
    <t>AUT</t>
  </si>
  <si>
    <t>w</t>
  </si>
  <si>
    <t>SPG SKH/Post SV 1036</t>
  </si>
  <si>
    <t>BOBEK</t>
  </si>
  <si>
    <t>GLASER</t>
  </si>
  <si>
    <t>HUN</t>
  </si>
  <si>
    <t>KINCSES-RABA</t>
  </si>
  <si>
    <t>OPITZ</t>
  </si>
  <si>
    <t>CZE</t>
  </si>
  <si>
    <t>SRB</t>
  </si>
  <si>
    <t>SVK</t>
  </si>
  <si>
    <t>GER</t>
  </si>
  <si>
    <t>SPG SK Allianz/KSK Helios</t>
  </si>
  <si>
    <t>DÖRR</t>
  </si>
  <si>
    <t>MOSER</t>
  </si>
  <si>
    <t>WEYERMAYR</t>
  </si>
  <si>
    <t>MKD</t>
  </si>
  <si>
    <t>CRO</t>
  </si>
  <si>
    <t>PYCHOVA</t>
  </si>
  <si>
    <t>Barbora</t>
  </si>
  <si>
    <t>SCHÖRG</t>
  </si>
  <si>
    <t>Robert Karl</t>
  </si>
  <si>
    <t>BIH</t>
  </si>
  <si>
    <t>PACHER</t>
  </si>
  <si>
    <t>SPG Post R.S./Nord</t>
  </si>
  <si>
    <t>SPG ASKÖ XI - SV Bäder</t>
  </si>
  <si>
    <t>Andrzej</t>
  </si>
  <si>
    <t>SCG</t>
  </si>
  <si>
    <t>KANATLI</t>
  </si>
  <si>
    <t>Marc-Leon</t>
  </si>
  <si>
    <t>MARTINKEVIC</t>
  </si>
  <si>
    <t>STEGER</t>
  </si>
  <si>
    <t>SZAKACS</t>
  </si>
  <si>
    <t>ROU</t>
  </si>
  <si>
    <t>KSK Post 1050/Wieden</t>
  </si>
  <si>
    <t>HERZOG</t>
  </si>
  <si>
    <t>PIALEK</t>
  </si>
  <si>
    <t>BRABEC</t>
  </si>
  <si>
    <t>NUSSBAUM</t>
  </si>
  <si>
    <t>SZIDANITSCH</t>
  </si>
  <si>
    <t>WITTMANN</t>
  </si>
  <si>
    <t>Barbara</t>
  </si>
  <si>
    <t>GROSS</t>
  </si>
  <si>
    <t>WENINGER</t>
  </si>
  <si>
    <t>Pascal</t>
  </si>
  <si>
    <t>SCHONER</t>
  </si>
  <si>
    <t>STUJ</t>
  </si>
  <si>
    <t>STÖGER</t>
  </si>
  <si>
    <t>BREIT</t>
  </si>
  <si>
    <t>Stanislaw</t>
  </si>
  <si>
    <t>ILJIC</t>
  </si>
  <si>
    <t>Joso</t>
  </si>
  <si>
    <t>Leistungszentrum Wien</t>
  </si>
  <si>
    <t>Pass</t>
  </si>
  <si>
    <t>VerNr</t>
  </si>
  <si>
    <t>Samantha</t>
  </si>
  <si>
    <t>Eneas-David</t>
  </si>
  <si>
    <t>Belmin</t>
  </si>
  <si>
    <t>Marijan</t>
  </si>
  <si>
    <t>Marija</t>
  </si>
  <si>
    <t>Angelika</t>
  </si>
  <si>
    <t>Anja</t>
  </si>
  <si>
    <t>Adrian</t>
  </si>
  <si>
    <t>Patricia</t>
  </si>
  <si>
    <t>Romina</t>
  </si>
  <si>
    <t>m/w</t>
  </si>
  <si>
    <t>Geb.Dat</t>
  </si>
  <si>
    <t>FamName</t>
  </si>
  <si>
    <t>SOHRABI</t>
  </si>
  <si>
    <t>EIGNER</t>
  </si>
  <si>
    <t>OBERNGRUBER</t>
  </si>
  <si>
    <t>MARTINCIC</t>
  </si>
  <si>
    <t>PAVLOVIC</t>
  </si>
  <si>
    <t>TIMM</t>
  </si>
  <si>
    <t>PARTYKA-BRAUN</t>
  </si>
  <si>
    <t>SZEWIECZEK</t>
  </si>
  <si>
    <t>PLOUB</t>
  </si>
  <si>
    <t>NECA</t>
  </si>
  <si>
    <t>RISCHKA</t>
  </si>
  <si>
    <t>STOIBER</t>
  </si>
  <si>
    <t>MACHALKOVA</t>
  </si>
  <si>
    <t>PROCHAZKA</t>
  </si>
  <si>
    <t>ARBESSER</t>
  </si>
  <si>
    <t>HELLENBAUER</t>
  </si>
  <si>
    <t>GIGL</t>
  </si>
  <si>
    <t>SPG SKH/Post SV 1035</t>
  </si>
  <si>
    <t>KSV Wiener Netze 0</t>
  </si>
  <si>
    <t>MÄNNLICH bzw. HERREN</t>
  </si>
  <si>
    <t>WEIBLICH bzw. DAMEN</t>
  </si>
  <si>
    <t>Ü-70</t>
  </si>
  <si>
    <t>STRÖCK</t>
  </si>
  <si>
    <t>Larissa</t>
  </si>
  <si>
    <t>FAST</t>
  </si>
  <si>
    <t>Lyna</t>
  </si>
  <si>
    <t>JOHN</t>
  </si>
  <si>
    <t>Tyler</t>
  </si>
  <si>
    <t>KRAUS</t>
  </si>
  <si>
    <t>Arthur</t>
  </si>
  <si>
    <t>NEWEKLOWSKY</t>
  </si>
  <si>
    <t>Robin</t>
  </si>
  <si>
    <t>RAITH</t>
  </si>
  <si>
    <t>Jaqueline</t>
  </si>
  <si>
    <t>FRAUENFELD</t>
  </si>
  <si>
    <t>Valerie</t>
  </si>
  <si>
    <t>Christian Mario</t>
  </si>
  <si>
    <t>HARMS</t>
  </si>
  <si>
    <t>Armin</t>
  </si>
  <si>
    <t>IONESCU</t>
  </si>
  <si>
    <t>Eleni</t>
  </si>
  <si>
    <t>SEDY</t>
  </si>
  <si>
    <t>Frederick</t>
  </si>
  <si>
    <t>SEPER</t>
  </si>
  <si>
    <t>Simon</t>
  </si>
  <si>
    <t>WALCH</t>
  </si>
  <si>
    <t>Sarah</t>
  </si>
  <si>
    <t>KARIMI</t>
  </si>
  <si>
    <t>Elmira</t>
  </si>
  <si>
    <t>Isabella</t>
  </si>
  <si>
    <t>Post SV 1210 Wien</t>
  </si>
  <si>
    <t>JANK</t>
  </si>
  <si>
    <t>PIMPERL</t>
  </si>
  <si>
    <t>Clemens</t>
  </si>
  <si>
    <t>SCHNABL</t>
  </si>
  <si>
    <t>Nico</t>
  </si>
  <si>
    <t>SODL</t>
  </si>
  <si>
    <t>JOKOVIC</t>
  </si>
  <si>
    <t>Nevenka</t>
  </si>
  <si>
    <t>NIEDERWIMMER</t>
  </si>
  <si>
    <t>ROITHNER</t>
  </si>
  <si>
    <t>STEINBÖCK</t>
  </si>
  <si>
    <t>LECHMANN</t>
  </si>
  <si>
    <t>Davood</t>
  </si>
  <si>
    <t>ANGENBAUER</t>
  </si>
  <si>
    <t>BREITHOFER</t>
  </si>
  <si>
    <t>EISL</t>
  </si>
  <si>
    <t>HORVATH</t>
  </si>
  <si>
    <t>JANITS</t>
  </si>
  <si>
    <t>KOZAK</t>
  </si>
  <si>
    <t>Jennifer</t>
  </si>
  <si>
    <t>WEISKOPF</t>
  </si>
  <si>
    <t>BIAC</t>
  </si>
  <si>
    <t>Marian</t>
  </si>
  <si>
    <t>BIRO</t>
  </si>
  <si>
    <t>Laslo</t>
  </si>
  <si>
    <t>HINDLER</t>
  </si>
  <si>
    <t>Emma</t>
  </si>
  <si>
    <t>SCHINDLER</t>
  </si>
  <si>
    <t>HATOS</t>
  </si>
  <si>
    <t>CSÖKE</t>
  </si>
  <si>
    <t>Csilla</t>
  </si>
  <si>
    <t>EGGER</t>
  </si>
  <si>
    <t>ITA</t>
  </si>
  <si>
    <t>HÜBSCH</t>
  </si>
  <si>
    <t>RATHMAYER</t>
  </si>
  <si>
    <t>HAMR</t>
  </si>
  <si>
    <t>HINTEREGGER</t>
  </si>
  <si>
    <t>LUDWEY</t>
  </si>
  <si>
    <t>NORTH</t>
  </si>
  <si>
    <t>POSTL</t>
  </si>
  <si>
    <t>Elisabethm</t>
  </si>
  <si>
    <t>UNDERRAIN</t>
  </si>
  <si>
    <t>FARAGO-LOVASZ</t>
  </si>
  <si>
    <t>Krisztina</t>
  </si>
  <si>
    <t>KÖGLER-HÖCHTL</t>
  </si>
  <si>
    <t>Elke</t>
  </si>
  <si>
    <t>Susanne</t>
  </si>
  <si>
    <t>HEMETSBERGER</t>
  </si>
  <si>
    <t>ANTAL</t>
  </si>
  <si>
    <t>Arpad</t>
  </si>
  <si>
    <t>KIEHTREIBER</t>
  </si>
  <si>
    <t>PEJIC</t>
  </si>
  <si>
    <t>PRÜGGER</t>
  </si>
  <si>
    <t>KLEINDL</t>
  </si>
  <si>
    <t>WALEHRACH</t>
  </si>
  <si>
    <t>WIENER LANDESMEISTERSCHAFT 2023-2024                              EINZEL/CLASSIC - NACHWUCHS - ALLE ALTERSKLASSEN</t>
  </si>
  <si>
    <t>Alterklassen 2023-2024</t>
  </si>
  <si>
    <t>WIENER LANDESMEISTERSCHAFT 2023-2024                     EINZEL/CLASSIC - Ü-70 - DAMEN und HERREN</t>
  </si>
  <si>
    <t>WIENER LANDESMEISTERSCHAFT 2023-2024                   EINZEL/CLASSIC - Ü-50 und Ü-60 - DAMEN und HERREN</t>
  </si>
  <si>
    <t>WIENER LANDESMEISTERSCHAFT 2023-2024                              EINZEL/CLASSIC - AK - DAMEN und HERREN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</si>
</sst>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  <numFmt numFmtId="173" formatCode="0.0"/>
    <numFmt numFmtId="174" formatCode="0.000"/>
    <numFmt numFmtId="175" formatCode="0.0000"/>
    <numFmt numFmtId="176" formatCode="_-[$€-2]\ * #,##0.00_-;\-[$€-2]\ * #,##0.00_-;_-[$€-2]\ * &quot;-&quot;??_-"/>
    <numFmt numFmtId="177" formatCode="dd\.mm\.yyyy"/>
    <numFmt numFmtId="178" formatCode="[$-F800]dddd\,\ mmmm\ dd\,\ yyyy"/>
    <numFmt numFmtId="179" formatCode="mmm\ yyyy"/>
  </numFmts>
  <fonts count="57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Georgia"/>
      <family val="1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9"/>
      <name val="Calibri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Georgia"/>
      <family val="1"/>
    </font>
    <font>
      <b/>
      <sz val="18"/>
      <color theme="1"/>
      <name val="Arial"/>
      <family val="2"/>
    </font>
    <font>
      <b/>
      <u val="single"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1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/>
      <protection locked="0"/>
    </xf>
    <xf numFmtId="0" fontId="52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14" fontId="51" fillId="0" borderId="0" xfId="0" applyNumberFormat="1" applyFont="1" applyAlignment="1" applyProtection="1">
      <alignment horizontal="left"/>
      <protection locked="0"/>
    </xf>
    <xf numFmtId="14" fontId="51" fillId="0" borderId="0" xfId="0" applyNumberFormat="1" applyFont="1" applyAlignment="1" applyProtection="1">
      <alignment/>
      <protection locked="0"/>
    </xf>
    <xf numFmtId="1" fontId="51" fillId="0" borderId="0" xfId="0" applyNumberFormat="1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14" fontId="51" fillId="0" borderId="0" xfId="0" applyNumberFormat="1" applyFont="1" applyAlignment="1" applyProtection="1">
      <alignment horizontal="right"/>
      <protection locked="0"/>
    </xf>
    <xf numFmtId="0" fontId="52" fillId="15" borderId="0" xfId="0" applyFont="1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1" fillId="7" borderId="11" xfId="0" applyFont="1" applyFill="1" applyBorder="1" applyAlignment="1" applyProtection="1">
      <alignment horizontal="center"/>
      <protection locked="0"/>
    </xf>
    <xf numFmtId="0" fontId="51" fillId="7" borderId="12" xfId="0" applyFont="1" applyFill="1" applyBorder="1" applyAlignment="1" applyProtection="1">
      <alignment horizontal="center"/>
      <protection locked="0"/>
    </xf>
    <xf numFmtId="0" fontId="52" fillId="7" borderId="12" xfId="0" applyFont="1" applyFill="1" applyBorder="1" applyAlignment="1" applyProtection="1">
      <alignment horizontal="center"/>
      <protection locked="0"/>
    </xf>
    <xf numFmtId="1" fontId="51" fillId="0" borderId="0" xfId="0" applyNumberFormat="1" applyFont="1" applyAlignment="1" applyProtection="1">
      <alignment horizontal="right"/>
      <protection locked="0"/>
    </xf>
    <xf numFmtId="0" fontId="51" fillId="7" borderId="13" xfId="0" applyFont="1" applyFill="1" applyBorder="1" applyAlignment="1" applyProtection="1">
      <alignment horizontal="center"/>
      <protection locked="0"/>
    </xf>
    <xf numFmtId="0" fontId="51" fillId="7" borderId="14" xfId="0" applyFont="1" applyFill="1" applyBorder="1" applyAlignment="1" applyProtection="1">
      <alignment horizontal="center"/>
      <protection locked="0"/>
    </xf>
    <xf numFmtId="0" fontId="52" fillId="7" borderId="14" xfId="0" applyFont="1" applyFill="1" applyBorder="1" applyAlignment="1" applyProtection="1">
      <alignment horizontal="center"/>
      <protection locked="0"/>
    </xf>
    <xf numFmtId="14" fontId="51" fillId="0" borderId="15" xfId="0" applyNumberFormat="1" applyFont="1" applyBorder="1" applyAlignment="1" applyProtection="1">
      <alignment horizontal="right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1" fontId="51" fillId="0" borderId="15" xfId="0" applyNumberFormat="1" applyFont="1" applyBorder="1" applyAlignment="1" applyProtection="1">
      <alignment horizontal="center"/>
      <protection locked="0"/>
    </xf>
    <xf numFmtId="0" fontId="51" fillId="34" borderId="16" xfId="0" applyFont="1" applyFill="1" applyBorder="1" applyAlignment="1" applyProtection="1">
      <alignment horizontal="center"/>
      <protection locked="0"/>
    </xf>
    <xf numFmtId="0" fontId="51" fillId="34" borderId="16" xfId="0" applyFont="1" applyFill="1" applyBorder="1" applyAlignment="1" applyProtection="1">
      <alignment horizontal="left"/>
      <protection locked="0"/>
    </xf>
    <xf numFmtId="0" fontId="52" fillId="35" borderId="0" xfId="0" applyFont="1" applyFill="1" applyAlignment="1" applyProtection="1">
      <alignment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right"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/>
      <protection locked="0"/>
    </xf>
    <xf numFmtId="1" fontId="51" fillId="34" borderId="16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4" fillId="0" borderId="0" xfId="56" applyFont="1" applyAlignment="1">
      <alignment vertical="center"/>
      <protection/>
    </xf>
    <xf numFmtId="0" fontId="54" fillId="0" borderId="0" xfId="56" applyFont="1" applyFill="1" applyAlignment="1">
      <alignment vertical="center"/>
      <protection/>
    </xf>
    <xf numFmtId="0" fontId="54" fillId="0" borderId="0" xfId="56" applyFont="1" applyAlignment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vertical="center"/>
      <protection/>
    </xf>
    <xf numFmtId="1" fontId="51" fillId="34" borderId="16" xfId="0" applyNumberFormat="1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/>
      <protection/>
    </xf>
    <xf numFmtId="14" fontId="52" fillId="34" borderId="0" xfId="0" applyNumberFormat="1" applyFont="1" applyFill="1" applyAlignment="1" applyProtection="1">
      <alignment/>
      <protection locked="0"/>
    </xf>
    <xf numFmtId="14" fontId="52" fillId="0" borderId="1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54" fillId="15" borderId="12" xfId="56" applyFont="1" applyFill="1" applyBorder="1" applyAlignment="1">
      <alignment horizontal="center" vertical="center"/>
      <protection/>
    </xf>
    <xf numFmtId="0" fontId="54" fillId="15" borderId="12" xfId="56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6" borderId="0" xfId="0" applyFill="1" applyBorder="1" applyAlignment="1">
      <alignment horizontal="left" vertical="center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5" fillId="36" borderId="17" xfId="0" applyFont="1" applyFill="1" applyBorder="1" applyAlignment="1" applyProtection="1">
      <alignment horizontal="center" wrapText="1"/>
      <protection locked="0"/>
    </xf>
    <xf numFmtId="0" fontId="55" fillId="36" borderId="15" xfId="0" applyFont="1" applyFill="1" applyBorder="1" applyAlignment="1" applyProtection="1">
      <alignment horizontal="center" wrapText="1"/>
      <protection locked="0"/>
    </xf>
    <xf numFmtId="0" fontId="55" fillId="36" borderId="18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2" fillId="34" borderId="16" xfId="0" applyFont="1" applyFill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6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6"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2" sqref="A2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7.2148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3"/>
      <c r="D1" s="72" t="s">
        <v>24</v>
      </c>
      <c r="E1" s="72"/>
      <c r="F1" s="72"/>
      <c r="G1" s="72"/>
      <c r="H1" s="72"/>
      <c r="I1" s="72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73" t="s">
        <v>842</v>
      </c>
      <c r="C3" s="74"/>
      <c r="D3" s="74"/>
      <c r="E3" s="74"/>
      <c r="F3" s="74"/>
      <c r="G3" s="74"/>
      <c r="H3" s="74"/>
      <c r="I3" s="75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18">
      <c r="B4" s="76" t="s">
        <v>19</v>
      </c>
      <c r="C4" s="76"/>
      <c r="D4" s="76"/>
      <c r="E4" s="76"/>
      <c r="F4" s="76"/>
      <c r="G4" s="76"/>
      <c r="H4" s="76"/>
      <c r="I4" s="76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60"/>
      <c r="J6" s="9"/>
      <c r="K6" s="14" t="s">
        <v>839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22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/>
      <c r="T11" s="16"/>
      <c r="U11" s="16"/>
      <c r="V11" s="16"/>
    </row>
    <row r="12" spans="1:24" s="18" customFormat="1" ht="15">
      <c r="A12" s="27"/>
      <c r="B12" s="58" t="e">
        <f>T12</f>
        <v>#VALUE!</v>
      </c>
      <c r="C12" s="34"/>
      <c r="D12" s="59">
        <f>IF(C12="","",VLOOKUP(C12,Spieler!$A$2:$H$6198,4,FALSE))</f>
      </c>
      <c r="E12" s="59">
        <f>IF(C12="","",VLOOKUP(C12,Spieler!$A$2:$H$6198,5,FALSE))</f>
      </c>
      <c r="F12" s="35"/>
      <c r="G12" s="35"/>
      <c r="H12" s="35"/>
      <c r="I12" s="61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6" t="e">
        <f>RANK(K12,K12:R12)</f>
        <v>#VALUE!</v>
      </c>
      <c r="T12" s="16" t="e">
        <f>VLOOKUP(S12,$S$3:$T$10,2)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9">
        <f>IF(C13="","",VLOOKUP(C13,Spieler!$A$2:$H$6198,4,FALSE))</f>
      </c>
      <c r="E13" s="59">
        <f>IF(C13="","",VLOOKUP(C13,Spieler!$A$2:$H$6198,5,FALSE))</f>
      </c>
      <c r="F13" s="35"/>
      <c r="G13" s="35"/>
      <c r="H13" s="35"/>
      <c r="I13" s="61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R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6" t="e">
        <f aca="true" t="shared" si="3" ref="S13:S34">RANK(K13,K13:R13)</f>
        <v>#VALUE!</v>
      </c>
      <c r="T13" s="16" t="e">
        <f aca="true" t="shared" si="4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9">
        <f>IF(C14="","",VLOOKUP(C14,Spieler!$A$2:$H$6198,4,FALSE))</f>
      </c>
      <c r="E14" s="59">
        <f>IF(C14="","",VLOOKUP(C14,Spieler!$A$2:$H$6198,5,FALSE))</f>
      </c>
      <c r="F14" s="35"/>
      <c r="G14" s="35"/>
      <c r="H14" s="35"/>
      <c r="I14" s="61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6" t="e">
        <f t="shared" si="3"/>
        <v>#VALUE!</v>
      </c>
      <c r="T14" s="16" t="e">
        <f t="shared" si="4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9">
        <f>IF(C15="","",VLOOKUP(C15,Spieler!$A$2:$H$6198,4,FALSE))</f>
      </c>
      <c r="E15" s="59">
        <f>IF(C15="","",VLOOKUP(C15,Spieler!$A$2:$H$6198,5,FALSE))</f>
      </c>
      <c r="F15" s="35"/>
      <c r="G15" s="35"/>
      <c r="H15" s="35"/>
      <c r="I15" s="61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9">
        <f>IF(C16="","",VLOOKUP(C16,Spieler!$A$2:$H$6198,4,FALSE))</f>
      </c>
      <c r="E16" s="59">
        <f>IF(C16="","",VLOOKUP(C16,Spieler!$A$2:$H$6198,5,FALSE))</f>
      </c>
      <c r="F16" s="35"/>
      <c r="G16" s="35"/>
      <c r="H16" s="35"/>
      <c r="I16" s="61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9">
        <f>IF(C17="","",VLOOKUP(C17,Spieler!$A$2:$H$6198,4,FALSE))</f>
      </c>
      <c r="E17" s="59">
        <f>IF(C17="","",VLOOKUP(C17,Spieler!$A$2:$H$6198,5,FALSE))</f>
      </c>
      <c r="F17" s="35"/>
      <c r="G17" s="35"/>
      <c r="H17" s="35"/>
      <c r="I17" s="61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6" t="e">
        <f t="shared" si="3"/>
        <v>#VALUE!</v>
      </c>
      <c r="T17" s="16" t="e">
        <f t="shared" si="4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 t="shared" si="0"/>
        <v>#VALUE!</v>
      </c>
      <c r="C18" s="34"/>
      <c r="D18" s="59">
        <f>IF(C18="","",VLOOKUP(C18,Spieler!$A$2:$H$6198,4,FALSE))</f>
      </c>
      <c r="E18" s="59">
        <f>IF(C18="","",VLOOKUP(C18,Spieler!$A$2:$H$6198,5,FALSE))</f>
      </c>
      <c r="F18" s="35"/>
      <c r="G18" s="35"/>
      <c r="H18" s="35"/>
      <c r="I18" s="61">
        <f>IF(C18="","",VLOOKUP(C18,Spieler!$A$2:$H$6198,7,FALSE))</f>
      </c>
      <c r="J18" s="27"/>
      <c r="K18" s="20">
        <f t="shared" si="1"/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6" t="e">
        <f t="shared" si="3"/>
        <v>#VALUE!</v>
      </c>
      <c r="T18" s="16" t="e">
        <f t="shared" si="4"/>
        <v>#VALUE!</v>
      </c>
      <c r="U18" s="16"/>
      <c r="V18" s="16"/>
      <c r="W18" s="16"/>
      <c r="X18" s="16"/>
    </row>
    <row r="19" spans="1:24" s="18" customFormat="1" ht="15">
      <c r="A19" s="9"/>
      <c r="B19" s="51" t="e">
        <f t="shared" si="0"/>
        <v>#VALUE!</v>
      </c>
      <c r="C19" s="34"/>
      <c r="D19" s="59">
        <f>IF(C19="","",VLOOKUP(C19,Spieler!$A$2:$H$6198,4,FALSE))</f>
      </c>
      <c r="E19" s="59">
        <f>IF(C19="","",VLOOKUP(C19,Spieler!$A$2:$H$6198,5,FALSE))</f>
      </c>
      <c r="F19" s="35"/>
      <c r="G19" s="35"/>
      <c r="H19" s="35"/>
      <c r="I19" s="61">
        <f>IF(C19="","",VLOOKUP(C19,Spieler!$A$2:$H$6198,7,FALSE))</f>
      </c>
      <c r="J19" s="9"/>
      <c r="K19" s="20">
        <f t="shared" si="1"/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6" t="e">
        <f t="shared" si="3"/>
        <v>#VALUE!</v>
      </c>
      <c r="T19" s="16" t="e">
        <f t="shared" si="4"/>
        <v>#VALUE!</v>
      </c>
      <c r="U19" s="16"/>
      <c r="V19" s="16"/>
      <c r="W19" s="16"/>
      <c r="X19" s="16"/>
    </row>
    <row r="20" spans="1:24" s="18" customFormat="1" ht="15">
      <c r="A20" s="9"/>
      <c r="B20" s="51" t="e">
        <f t="shared" si="0"/>
        <v>#VALUE!</v>
      </c>
      <c r="C20" s="34"/>
      <c r="D20" s="59">
        <f>IF(C20="","",VLOOKUP(C20,Spieler!$A$2:$H$6198,4,FALSE))</f>
      </c>
      <c r="E20" s="59">
        <f>IF(C20="","",VLOOKUP(C20,Spieler!$A$2:$H$6198,5,FALSE))</f>
      </c>
      <c r="F20" s="35"/>
      <c r="G20" s="35"/>
      <c r="H20" s="35"/>
      <c r="I20" s="61">
        <f>IF(C20="","",VLOOKUP(C20,Spieler!$A$2:$H$6198,7,FALSE))</f>
      </c>
      <c r="J20" s="9"/>
      <c r="K20" s="20">
        <f t="shared" si="1"/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6" t="e">
        <f t="shared" si="3"/>
        <v>#VALUE!</v>
      </c>
      <c r="T20" s="16" t="e">
        <f t="shared" si="4"/>
        <v>#VALUE!</v>
      </c>
      <c r="U20" s="16"/>
      <c r="V20" s="16"/>
      <c r="W20" s="16"/>
      <c r="X20" s="16"/>
    </row>
    <row r="21" spans="1:24" s="18" customFormat="1" ht="15">
      <c r="A21" s="9"/>
      <c r="B21" s="51" t="e">
        <f t="shared" si="0"/>
        <v>#VALUE!</v>
      </c>
      <c r="C21" s="34"/>
      <c r="D21" s="59">
        <f>IF(C21="","",VLOOKUP(C21,Spieler!$A$2:$H$6198,4,FALSE))</f>
      </c>
      <c r="E21" s="59">
        <f>IF(C21="","",VLOOKUP(C21,Spieler!$A$2:$H$6198,5,FALSE))</f>
      </c>
      <c r="F21" s="35"/>
      <c r="G21" s="35"/>
      <c r="H21" s="35"/>
      <c r="I21" s="61">
        <f>IF(C21="","",VLOOKUP(C21,Spieler!$A$2:$H$6198,7,FALSE))</f>
      </c>
      <c r="J21" s="9"/>
      <c r="K21" s="20">
        <f t="shared" si="1"/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6" t="e">
        <f t="shared" si="3"/>
        <v>#VALUE!</v>
      </c>
      <c r="T21" s="16" t="e">
        <f t="shared" si="4"/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23</v>
      </c>
      <c r="D23" s="56"/>
      <c r="E23" s="56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7"/>
      <c r="E24" s="57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9">
        <f>IF(C25="","",VLOOKUP(C25,Spieler!$A$2:$H$6198,4,FALSE))</f>
      </c>
      <c r="E25" s="59">
        <f>IF(C25="","",VLOOKUP(C25,Spieler!$A$2:$H$6198,5,FALSE))</f>
      </c>
      <c r="F25" s="35"/>
      <c r="G25" s="35"/>
      <c r="H25" s="35"/>
      <c r="I25" s="61">
        <f>IF(C25="","",VLOOKUP(C25,Spieler!$A$2:$H$6198,7,FALSE))</f>
      </c>
      <c r="J25" s="9"/>
      <c r="K25" s="20">
        <f t="shared" si="1"/>
      </c>
      <c r="L25" s="15">
        <f aca="true" t="shared" si="5" ref="L25:R25">L17</f>
        <v>41456</v>
      </c>
      <c r="M25" s="15">
        <f t="shared" si="5"/>
        <v>39995</v>
      </c>
      <c r="N25" s="15">
        <f t="shared" si="5"/>
        <v>38534</v>
      </c>
      <c r="O25" s="15">
        <f t="shared" si="5"/>
        <v>36708</v>
      </c>
      <c r="P25" s="15">
        <f t="shared" si="5"/>
        <v>26846</v>
      </c>
      <c r="Q25" s="15">
        <f t="shared" si="5"/>
        <v>23193</v>
      </c>
      <c r="R25" s="15">
        <f t="shared" si="5"/>
        <v>19541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9">
        <f>IF(C26="","",VLOOKUP(C26,Spieler!$A$2:$H$6198,4,FALSE))</f>
      </c>
      <c r="E26" s="59">
        <f>IF(C26="","",VLOOKUP(C26,Spieler!$A$2:$H$6198,5,FALSE))</f>
      </c>
      <c r="F26" s="35"/>
      <c r="G26" s="35"/>
      <c r="H26" s="35"/>
      <c r="I26" s="61">
        <f>IF(C26="","",VLOOKUP(C26,Spieler!$A$2:$H$6198,7,FALSE))</f>
      </c>
      <c r="J26" s="9"/>
      <c r="K26" s="20">
        <f t="shared" si="1"/>
      </c>
      <c r="L26" s="15">
        <f aca="true" t="shared" si="6" ref="L26:R34">L25</f>
        <v>41456</v>
      </c>
      <c r="M26" s="15">
        <f t="shared" si="6"/>
        <v>39995</v>
      </c>
      <c r="N26" s="15">
        <f t="shared" si="6"/>
        <v>38534</v>
      </c>
      <c r="O26" s="15">
        <f t="shared" si="6"/>
        <v>36708</v>
      </c>
      <c r="P26" s="15">
        <f t="shared" si="6"/>
        <v>26846</v>
      </c>
      <c r="Q26" s="15">
        <f t="shared" si="6"/>
        <v>23193</v>
      </c>
      <c r="R26" s="15">
        <f t="shared" si="6"/>
        <v>19541</v>
      </c>
      <c r="S26" s="16" t="e">
        <f t="shared" si="3"/>
        <v>#VALUE!</v>
      </c>
      <c r="T26" s="16" t="e">
        <f t="shared" si="4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9">
        <f>IF(C27="","",VLOOKUP(C27,Spieler!$A$2:$H$6198,4,FALSE))</f>
      </c>
      <c r="E27" s="59">
        <f>IF(C27="","",VLOOKUP(C27,Spieler!$A$2:$H$6198,5,FALSE))</f>
      </c>
      <c r="F27" s="35"/>
      <c r="G27" s="35"/>
      <c r="H27" s="35"/>
      <c r="I27" s="61">
        <f>IF(C27="","",VLOOKUP(C27,Spieler!$A$2:$H$6198,7,FALSE))</f>
      </c>
      <c r="J27" s="9"/>
      <c r="K27" s="20">
        <f t="shared" si="1"/>
      </c>
      <c r="L27" s="15">
        <f t="shared" si="6"/>
        <v>41456</v>
      </c>
      <c r="M27" s="15">
        <f t="shared" si="6"/>
        <v>39995</v>
      </c>
      <c r="N27" s="15">
        <f t="shared" si="6"/>
        <v>38534</v>
      </c>
      <c r="O27" s="15">
        <f t="shared" si="6"/>
        <v>36708</v>
      </c>
      <c r="P27" s="15">
        <f t="shared" si="6"/>
        <v>26846</v>
      </c>
      <c r="Q27" s="15">
        <f t="shared" si="6"/>
        <v>23193</v>
      </c>
      <c r="R27" s="15">
        <f t="shared" si="6"/>
        <v>19541</v>
      </c>
      <c r="S27" s="16" t="e">
        <f t="shared" si="3"/>
        <v>#VALUE!</v>
      </c>
      <c r="T27" s="16" t="e">
        <f t="shared" si="4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9">
        <f>IF(C28="","",VLOOKUP(C28,Spieler!$A$2:$H$6198,4,FALSE))</f>
      </c>
      <c r="E28" s="59">
        <f>IF(C28="","",VLOOKUP(C28,Spieler!$A$2:$H$6198,5,FALSE))</f>
      </c>
      <c r="F28" s="35"/>
      <c r="G28" s="35"/>
      <c r="H28" s="35"/>
      <c r="I28" s="61">
        <f>IF(C28="","",VLOOKUP(C28,Spieler!$A$2:$H$6198,7,FALSE))</f>
      </c>
      <c r="J28" s="9"/>
      <c r="K28" s="20">
        <f t="shared" si="1"/>
      </c>
      <c r="L28" s="15">
        <f t="shared" si="6"/>
        <v>41456</v>
      </c>
      <c r="M28" s="15">
        <f t="shared" si="6"/>
        <v>39995</v>
      </c>
      <c r="N28" s="15">
        <f t="shared" si="6"/>
        <v>38534</v>
      </c>
      <c r="O28" s="15">
        <f t="shared" si="6"/>
        <v>36708</v>
      </c>
      <c r="P28" s="15">
        <f t="shared" si="6"/>
        <v>26846</v>
      </c>
      <c r="Q28" s="15">
        <f t="shared" si="6"/>
        <v>23193</v>
      </c>
      <c r="R28" s="15">
        <f t="shared" si="6"/>
        <v>19541</v>
      </c>
      <c r="S28" s="16" t="e">
        <f t="shared" si="3"/>
        <v>#VALUE!</v>
      </c>
      <c r="T28" s="16" t="e">
        <f t="shared" si="4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9">
        <f>IF(C29="","",VLOOKUP(C29,Spieler!$A$2:$H$6198,4,FALSE))</f>
      </c>
      <c r="E29" s="59">
        <f>IF(C29="","",VLOOKUP(C29,Spieler!$A$2:$H$6198,5,FALSE))</f>
      </c>
      <c r="F29" s="35"/>
      <c r="G29" s="35"/>
      <c r="H29" s="35"/>
      <c r="I29" s="61">
        <f>IF(C29="","",VLOOKUP(C29,Spieler!$A$2:$H$6198,7,FALSE))</f>
      </c>
      <c r="J29" s="9"/>
      <c r="K29" s="20">
        <f t="shared" si="1"/>
      </c>
      <c r="L29" s="15">
        <f t="shared" si="6"/>
        <v>41456</v>
      </c>
      <c r="M29" s="15">
        <f t="shared" si="6"/>
        <v>39995</v>
      </c>
      <c r="N29" s="15">
        <f t="shared" si="6"/>
        <v>38534</v>
      </c>
      <c r="O29" s="15">
        <f t="shared" si="6"/>
        <v>36708</v>
      </c>
      <c r="P29" s="15">
        <f t="shared" si="6"/>
        <v>26846</v>
      </c>
      <c r="Q29" s="15">
        <f t="shared" si="6"/>
        <v>23193</v>
      </c>
      <c r="R29" s="15">
        <f t="shared" si="6"/>
        <v>19541</v>
      </c>
      <c r="S29" s="16" t="e">
        <f t="shared" si="3"/>
        <v>#VALUE!</v>
      </c>
      <c r="T29" s="16" t="e">
        <f t="shared" si="4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9">
        <f>IF(C30="","",VLOOKUP(C30,Spieler!$A$2:$H$6198,4,FALSE))</f>
      </c>
      <c r="E30" s="59">
        <f>IF(C30="","",VLOOKUP(C30,Spieler!$A$2:$H$6198,5,FALSE))</f>
      </c>
      <c r="F30" s="35"/>
      <c r="G30" s="35"/>
      <c r="H30" s="35"/>
      <c r="I30" s="61">
        <f>IF(C30="","",VLOOKUP(C30,Spieler!$A$2:$H$6198,7,FALSE))</f>
      </c>
      <c r="J30" s="9"/>
      <c r="K30" s="20">
        <f t="shared" si="1"/>
      </c>
      <c r="L30" s="15">
        <f t="shared" si="6"/>
        <v>41456</v>
      </c>
      <c r="M30" s="15">
        <f t="shared" si="6"/>
        <v>39995</v>
      </c>
      <c r="N30" s="15">
        <f t="shared" si="6"/>
        <v>38534</v>
      </c>
      <c r="O30" s="15">
        <f t="shared" si="6"/>
        <v>36708</v>
      </c>
      <c r="P30" s="15">
        <f t="shared" si="6"/>
        <v>26846</v>
      </c>
      <c r="Q30" s="15">
        <f t="shared" si="6"/>
        <v>23193</v>
      </c>
      <c r="R30" s="15">
        <f t="shared" si="6"/>
        <v>19541</v>
      </c>
      <c r="S30" s="16" t="e">
        <f t="shared" si="3"/>
        <v>#VALUE!</v>
      </c>
      <c r="T30" s="16" t="e">
        <f t="shared" si="4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9">
        <f>IF(C31="","",VLOOKUP(C31,Spieler!$A$2:$H$6198,4,FALSE))</f>
      </c>
      <c r="E31" s="59">
        <f>IF(C31="","",VLOOKUP(C31,Spieler!$A$2:$H$6198,5,FALSE))</f>
      </c>
      <c r="F31" s="35"/>
      <c r="G31" s="35"/>
      <c r="H31" s="35"/>
      <c r="I31" s="61">
        <f>IF(C31="","",VLOOKUP(C31,Spieler!$A$2:$H$6198,7,FALSE))</f>
      </c>
      <c r="J31" s="9"/>
      <c r="K31" s="20">
        <f t="shared" si="1"/>
      </c>
      <c r="L31" s="15">
        <f t="shared" si="6"/>
        <v>41456</v>
      </c>
      <c r="M31" s="15">
        <f t="shared" si="6"/>
        <v>39995</v>
      </c>
      <c r="N31" s="15">
        <f t="shared" si="6"/>
        <v>38534</v>
      </c>
      <c r="O31" s="15">
        <f t="shared" si="6"/>
        <v>36708</v>
      </c>
      <c r="P31" s="15">
        <f t="shared" si="6"/>
        <v>26846</v>
      </c>
      <c r="Q31" s="15">
        <f t="shared" si="6"/>
        <v>23193</v>
      </c>
      <c r="R31" s="15">
        <f t="shared" si="6"/>
        <v>19541</v>
      </c>
      <c r="S31" s="16" t="e">
        <f t="shared" si="3"/>
        <v>#VALUE!</v>
      </c>
      <c r="T31" s="16" t="e">
        <f t="shared" si="4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9">
        <f>IF(C32="","",VLOOKUP(C32,Spieler!$A$2:$H$6198,4,FALSE))</f>
      </c>
      <c r="E32" s="59">
        <f>IF(C32="","",VLOOKUP(C32,Spieler!$A$2:$H$6198,5,FALSE))</f>
      </c>
      <c r="F32" s="35"/>
      <c r="G32" s="35"/>
      <c r="H32" s="35"/>
      <c r="I32" s="61">
        <f>IF(C32="","",VLOOKUP(C32,Spieler!$A$2:$H$6198,7,FALSE))</f>
      </c>
      <c r="J32" s="9"/>
      <c r="K32" s="20">
        <f t="shared" si="1"/>
      </c>
      <c r="L32" s="15">
        <f t="shared" si="6"/>
        <v>41456</v>
      </c>
      <c r="M32" s="15">
        <f t="shared" si="6"/>
        <v>39995</v>
      </c>
      <c r="N32" s="15">
        <f t="shared" si="6"/>
        <v>38534</v>
      </c>
      <c r="O32" s="15">
        <f t="shared" si="6"/>
        <v>36708</v>
      </c>
      <c r="P32" s="15">
        <f t="shared" si="6"/>
        <v>26846</v>
      </c>
      <c r="Q32" s="15">
        <f t="shared" si="6"/>
        <v>23193</v>
      </c>
      <c r="R32" s="15">
        <f t="shared" si="6"/>
        <v>19541</v>
      </c>
      <c r="S32" s="16" t="e">
        <f t="shared" si="3"/>
        <v>#VALUE!</v>
      </c>
      <c r="T32" s="16" t="e">
        <f t="shared" si="4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9">
        <f>IF(C33="","",VLOOKUP(C33,Spieler!$A$2:$H$6198,4,FALSE))</f>
      </c>
      <c r="E33" s="59">
        <f>IF(C33="","",VLOOKUP(C33,Spieler!$A$2:$H$6198,5,FALSE))</f>
      </c>
      <c r="F33" s="35"/>
      <c r="G33" s="35"/>
      <c r="H33" s="35"/>
      <c r="I33" s="61">
        <f>IF(C33="","",VLOOKUP(C33,Spieler!$A$2:$H$6198,7,FALSE))</f>
      </c>
      <c r="J33" s="9"/>
      <c r="K33" s="20">
        <f t="shared" si="1"/>
      </c>
      <c r="L33" s="15">
        <f t="shared" si="6"/>
        <v>41456</v>
      </c>
      <c r="M33" s="15">
        <f t="shared" si="6"/>
        <v>39995</v>
      </c>
      <c r="N33" s="15">
        <f t="shared" si="6"/>
        <v>38534</v>
      </c>
      <c r="O33" s="15">
        <f t="shared" si="6"/>
        <v>36708</v>
      </c>
      <c r="P33" s="15">
        <f t="shared" si="6"/>
        <v>26846</v>
      </c>
      <c r="Q33" s="15">
        <f t="shared" si="6"/>
        <v>23193</v>
      </c>
      <c r="R33" s="15">
        <f t="shared" si="6"/>
        <v>19541</v>
      </c>
      <c r="S33" s="16" t="e">
        <f t="shared" si="3"/>
        <v>#VALUE!</v>
      </c>
      <c r="T33" s="16" t="e">
        <f t="shared" si="4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9">
        <f>IF(C34="","",VLOOKUP(C34,Spieler!$A$2:$H$6198,4,FALSE))</f>
      </c>
      <c r="E34" s="59">
        <f>IF(C34="","",VLOOKUP(C34,Spieler!$A$2:$H$6198,5,FALSE))</f>
      </c>
      <c r="F34" s="35"/>
      <c r="G34" s="35"/>
      <c r="H34" s="35"/>
      <c r="I34" s="61">
        <f>IF(C34="","",VLOOKUP(C34,Spieler!$A$2:$H$6198,7,FALSE))</f>
      </c>
      <c r="J34" s="9"/>
      <c r="K34" s="20">
        <f t="shared" si="1"/>
      </c>
      <c r="L34" s="15">
        <f t="shared" si="6"/>
        <v>41456</v>
      </c>
      <c r="M34" s="15">
        <f t="shared" si="6"/>
        <v>39995</v>
      </c>
      <c r="N34" s="15">
        <f t="shared" si="6"/>
        <v>38534</v>
      </c>
      <c r="O34" s="15">
        <f t="shared" si="6"/>
        <v>36708</v>
      </c>
      <c r="P34" s="15">
        <f t="shared" si="6"/>
        <v>26846</v>
      </c>
      <c r="Q34" s="15">
        <f t="shared" si="6"/>
        <v>23193</v>
      </c>
      <c r="R34" s="15">
        <f t="shared" si="6"/>
        <v>19541</v>
      </c>
      <c r="S34" s="16" t="e">
        <f t="shared" si="3"/>
        <v>#VALUE!</v>
      </c>
      <c r="T34" s="16" t="e">
        <f t="shared" si="4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7"/>
      <c r="D37" s="77"/>
      <c r="E37" s="77"/>
      <c r="F37" s="77"/>
      <c r="G37" s="77"/>
      <c r="H37" s="77"/>
      <c r="I37" s="77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7"/>
      <c r="D38" s="77"/>
      <c r="E38" s="77"/>
      <c r="F38" s="77"/>
      <c r="G38" s="77"/>
      <c r="H38" s="77"/>
      <c r="I38" s="77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610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B3:I3"/>
    <mergeCell ref="B4:I4"/>
    <mergeCell ref="C37:I37"/>
    <mergeCell ref="C38:I38"/>
  </mergeCells>
  <conditionalFormatting sqref="B25:B34 B12:B21">
    <cfRule type="cellIs" priority="1" dxfId="2" operator="equal" stopIfTrue="1">
      <formula>"Ü-60"</formula>
    </cfRule>
    <cfRule type="cellIs" priority="2" dxfId="1" operator="equal">
      <formula>"Ü-50"</formula>
    </cfRule>
    <cfRule type="cellIs" priority="3" dxfId="12" operator="equal">
      <formula>"U-10"</formula>
    </cfRule>
    <cfRule type="cellIs" priority="4" dxfId="13" operator="equal">
      <formula>"U-23"</formula>
    </cfRule>
    <cfRule type="cellIs" priority="5" dxfId="14" operator="equal">
      <formula>"U-18"</formula>
    </cfRule>
    <cfRule type="cellIs" priority="6" dxfId="15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4" sqref="A4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7.2148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3"/>
      <c r="D1" s="72" t="s">
        <v>24</v>
      </c>
      <c r="E1" s="72"/>
      <c r="F1" s="72"/>
      <c r="G1" s="72"/>
      <c r="H1" s="72"/>
      <c r="I1" s="72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73" t="s">
        <v>841</v>
      </c>
      <c r="C3" s="74"/>
      <c r="D3" s="74"/>
      <c r="E3" s="74"/>
      <c r="F3" s="74"/>
      <c r="G3" s="74"/>
      <c r="H3" s="74"/>
      <c r="I3" s="75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23.25" customHeight="1">
      <c r="B4" s="78" t="s">
        <v>19</v>
      </c>
      <c r="C4" s="78"/>
      <c r="D4" s="78"/>
      <c r="E4" s="78"/>
      <c r="F4" s="78"/>
      <c r="G4" s="78"/>
      <c r="H4" s="78"/>
      <c r="I4" s="78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60"/>
      <c r="J6" s="9"/>
      <c r="K6" s="14" t="s">
        <v>839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22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/>
      <c r="T11" s="16"/>
      <c r="U11" s="16"/>
      <c r="V11" s="16"/>
    </row>
    <row r="12" spans="1:24" s="18" customFormat="1" ht="15">
      <c r="A12" s="27"/>
      <c r="B12" s="51" t="e">
        <f>T12</f>
        <v>#VALUE!</v>
      </c>
      <c r="C12" s="34"/>
      <c r="D12" s="59">
        <f>IF(C12="","",VLOOKUP(C12,Spieler!$A$2:$H$6198,4,FALSE))</f>
      </c>
      <c r="E12" s="59">
        <f>IF(C12="","",VLOOKUP(C12,Spieler!$A$2:$H$6198,5,FALSE))</f>
      </c>
      <c r="F12" s="35"/>
      <c r="G12" s="35"/>
      <c r="H12" s="35"/>
      <c r="I12" s="61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6" t="e">
        <f>RANK(K12,K12:R12)</f>
        <v>#VALUE!</v>
      </c>
      <c r="T12" s="16" t="e">
        <f>VLOOKUP(S12,$S$3:$T$10,2)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9">
        <f>IF(C13="","",VLOOKUP(C13,Spieler!$A$2:$H$6198,4,FALSE))</f>
      </c>
      <c r="E13" s="59">
        <f>IF(C13="","",VLOOKUP(C13,Spieler!$A$2:$H$6198,5,FALSE))</f>
      </c>
      <c r="F13" s="35"/>
      <c r="G13" s="35"/>
      <c r="H13" s="35"/>
      <c r="I13" s="61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R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6" t="e">
        <f aca="true" t="shared" si="3" ref="S13:S34">RANK(K13,K13:R13)</f>
        <v>#VALUE!</v>
      </c>
      <c r="T13" s="16" t="e">
        <f aca="true" t="shared" si="4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9">
        <f>IF(C14="","",VLOOKUP(C14,Spieler!$A$2:$H$6198,4,FALSE))</f>
      </c>
      <c r="E14" s="59">
        <f>IF(C14="","",VLOOKUP(C14,Spieler!$A$2:$H$6198,5,FALSE))</f>
      </c>
      <c r="F14" s="35"/>
      <c r="G14" s="35"/>
      <c r="H14" s="35"/>
      <c r="I14" s="61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6" t="e">
        <f t="shared" si="3"/>
        <v>#VALUE!</v>
      </c>
      <c r="T14" s="16" t="e">
        <f t="shared" si="4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9">
        <f>IF(C15="","",VLOOKUP(C15,Spieler!$A$2:$H$6198,4,FALSE))</f>
      </c>
      <c r="E15" s="59">
        <f>IF(C15="","",VLOOKUP(C15,Spieler!$A$2:$H$6198,5,FALSE))</f>
      </c>
      <c r="F15" s="35"/>
      <c r="G15" s="35"/>
      <c r="H15" s="35"/>
      <c r="I15" s="61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9">
        <f>IF(C16="","",VLOOKUP(C16,Spieler!$A$2:$H$6198,4,FALSE))</f>
      </c>
      <c r="E16" s="59">
        <f>IF(C16="","",VLOOKUP(C16,Spieler!$A$2:$H$6198,5,FALSE))</f>
      </c>
      <c r="F16" s="35"/>
      <c r="G16" s="35"/>
      <c r="H16" s="35"/>
      <c r="I16" s="61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9">
        <f>IF(C17="","",VLOOKUP(C17,Spieler!$A$2:$H$6198,4,FALSE))</f>
      </c>
      <c r="E17" s="59">
        <f>IF(C17="","",VLOOKUP(C17,Spieler!$A$2:$H$6198,5,FALSE))</f>
      </c>
      <c r="F17" s="35"/>
      <c r="G17" s="35"/>
      <c r="H17" s="35"/>
      <c r="I17" s="61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6" t="e">
        <f t="shared" si="3"/>
        <v>#VALUE!</v>
      </c>
      <c r="T17" s="16" t="e">
        <f t="shared" si="4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>T18</f>
        <v>#VALUE!</v>
      </c>
      <c r="C18" s="34"/>
      <c r="D18" s="59">
        <f>IF(C18="","",VLOOKUP(C18,Spieler!$A$2:$H$6198,4,FALSE))</f>
      </c>
      <c r="E18" s="59">
        <f>IF(C18="","",VLOOKUP(C18,Spieler!$A$2:$H$6198,5,FALSE))</f>
      </c>
      <c r="F18" s="35"/>
      <c r="G18" s="35"/>
      <c r="H18" s="35"/>
      <c r="I18" s="61">
        <f>IF(C18="","",VLOOKUP(C18,Spieler!$A$2:$H$6198,7,FALSE))</f>
      </c>
      <c r="J18" s="27"/>
      <c r="K18" s="20">
        <f>I18</f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6" t="e">
        <f>RANK(K18,K18:R18)</f>
        <v>#VALUE!</v>
      </c>
      <c r="T18" s="16" t="e">
        <f>VLOOKUP(S18,$S$3:$T$10,2)</f>
        <v>#VALUE!</v>
      </c>
      <c r="U18" s="16"/>
      <c r="V18" s="16"/>
      <c r="W18" s="16"/>
      <c r="X18" s="16"/>
    </row>
    <row r="19" spans="1:24" s="18" customFormat="1" ht="15">
      <c r="A19" s="9"/>
      <c r="B19" s="51" t="e">
        <f>T19</f>
        <v>#VALUE!</v>
      </c>
      <c r="C19" s="34"/>
      <c r="D19" s="59">
        <f>IF(C19="","",VLOOKUP(C19,Spieler!$A$2:$H$6198,4,FALSE))</f>
      </c>
      <c r="E19" s="59">
        <f>IF(C19="","",VLOOKUP(C19,Spieler!$A$2:$H$6198,5,FALSE))</f>
      </c>
      <c r="F19" s="35"/>
      <c r="G19" s="35"/>
      <c r="H19" s="35"/>
      <c r="I19" s="61">
        <f>IF(C19="","",VLOOKUP(C19,Spieler!$A$2:$H$6198,7,FALSE))</f>
      </c>
      <c r="J19" s="9"/>
      <c r="K19" s="20">
        <f>I19</f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6" t="e">
        <f>RANK(K19,K19:R19)</f>
        <v>#VALUE!</v>
      </c>
      <c r="T19" s="16" t="e">
        <f>VLOOKUP(S19,$S$3:$T$10,2)</f>
        <v>#VALUE!</v>
      </c>
      <c r="U19" s="16"/>
      <c r="V19" s="16"/>
      <c r="W19" s="16"/>
      <c r="X19" s="16"/>
    </row>
    <row r="20" spans="1:24" s="18" customFormat="1" ht="15">
      <c r="A20" s="9"/>
      <c r="B20" s="51" t="e">
        <f>T20</f>
        <v>#VALUE!</v>
      </c>
      <c r="C20" s="34"/>
      <c r="D20" s="59">
        <f>IF(C20="","",VLOOKUP(C20,Spieler!$A$2:$H$6198,4,FALSE))</f>
      </c>
      <c r="E20" s="59">
        <f>IF(C20="","",VLOOKUP(C20,Spieler!$A$2:$H$6198,5,FALSE))</f>
      </c>
      <c r="F20" s="35"/>
      <c r="G20" s="35"/>
      <c r="H20" s="35"/>
      <c r="I20" s="61">
        <f>IF(C20="","",VLOOKUP(C20,Spieler!$A$2:$H$6198,7,FALSE))</f>
      </c>
      <c r="J20" s="9"/>
      <c r="K20" s="20">
        <f>I20</f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6" t="e">
        <f>RANK(K20,K20:R20)</f>
        <v>#VALUE!</v>
      </c>
      <c r="T20" s="16" t="e">
        <f>VLOOKUP(S20,$S$3:$T$10,2)</f>
        <v>#VALUE!</v>
      </c>
      <c r="U20" s="16"/>
      <c r="V20" s="16"/>
      <c r="W20" s="16"/>
      <c r="X20" s="16"/>
    </row>
    <row r="21" spans="1:24" s="18" customFormat="1" ht="15">
      <c r="A21" s="9"/>
      <c r="B21" s="51" t="e">
        <f>T21</f>
        <v>#VALUE!</v>
      </c>
      <c r="C21" s="34"/>
      <c r="D21" s="59">
        <f>IF(C21="","",VLOOKUP(C21,Spieler!$A$2:$H$6198,4,FALSE))</f>
      </c>
      <c r="E21" s="59">
        <f>IF(C21="","",VLOOKUP(C21,Spieler!$A$2:$H$6198,5,FALSE))</f>
      </c>
      <c r="F21" s="35"/>
      <c r="G21" s="35"/>
      <c r="H21" s="35"/>
      <c r="I21" s="61">
        <f>IF(C21="","",VLOOKUP(C21,Spieler!$A$2:$H$6198,7,FALSE))</f>
      </c>
      <c r="J21" s="9"/>
      <c r="K21" s="20">
        <f>I21</f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6" t="e">
        <f>RANK(K21,K21:R21)</f>
        <v>#VALUE!</v>
      </c>
      <c r="T21" s="16" t="e">
        <f>VLOOKUP(S21,$S$3:$T$10,2)</f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23</v>
      </c>
      <c r="D23" s="56"/>
      <c r="E23" s="56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7"/>
      <c r="E24" s="57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9">
        <f>IF(C25="","",VLOOKUP(C25,Spieler!$A$2:$H$6198,4,FALSE))</f>
      </c>
      <c r="E25" s="59">
        <f>IF(C25="","",VLOOKUP(C25,Spieler!$A$2:$H$6198,5,FALSE))</f>
      </c>
      <c r="F25" s="35"/>
      <c r="G25" s="35"/>
      <c r="H25" s="35"/>
      <c r="I25" s="61">
        <f>IF(C25="","",VLOOKUP(C25,Spieler!$A$2:$H$6198,7,FALSE))</f>
      </c>
      <c r="J25" s="9"/>
      <c r="K25" s="20">
        <f t="shared" si="1"/>
      </c>
      <c r="L25" s="15">
        <f aca="true" t="shared" si="5" ref="L25:R25">L17</f>
        <v>41456</v>
      </c>
      <c r="M25" s="15">
        <f t="shared" si="5"/>
        <v>39995</v>
      </c>
      <c r="N25" s="15">
        <f t="shared" si="5"/>
        <v>38534</v>
      </c>
      <c r="O25" s="15">
        <f t="shared" si="5"/>
        <v>36708</v>
      </c>
      <c r="P25" s="15">
        <f t="shared" si="5"/>
        <v>26846</v>
      </c>
      <c r="Q25" s="15">
        <f t="shared" si="5"/>
        <v>23193</v>
      </c>
      <c r="R25" s="15">
        <f t="shared" si="5"/>
        <v>19541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9">
        <f>IF(C26="","",VLOOKUP(C26,Spieler!$A$2:$H$6198,4,FALSE))</f>
      </c>
      <c r="E26" s="59">
        <f>IF(C26="","",VLOOKUP(C26,Spieler!$A$2:$H$6198,5,FALSE))</f>
      </c>
      <c r="F26" s="35"/>
      <c r="G26" s="35"/>
      <c r="H26" s="35"/>
      <c r="I26" s="61">
        <f>IF(C26="","",VLOOKUP(C26,Spieler!$A$2:$H$6198,7,FALSE))</f>
      </c>
      <c r="J26" s="9"/>
      <c r="K26" s="20">
        <f t="shared" si="1"/>
      </c>
      <c r="L26" s="15">
        <f aca="true" t="shared" si="6" ref="L26:O30">L25</f>
        <v>41456</v>
      </c>
      <c r="M26" s="15">
        <f t="shared" si="6"/>
        <v>39995</v>
      </c>
      <c r="N26" s="15">
        <f t="shared" si="6"/>
        <v>38534</v>
      </c>
      <c r="O26" s="15">
        <f t="shared" si="6"/>
        <v>36708</v>
      </c>
      <c r="P26" s="15">
        <f aca="true" t="shared" si="7" ref="P26:R34">P25</f>
        <v>26846</v>
      </c>
      <c r="Q26" s="15">
        <f t="shared" si="7"/>
        <v>23193</v>
      </c>
      <c r="R26" s="15">
        <f t="shared" si="7"/>
        <v>19541</v>
      </c>
      <c r="S26" s="16" t="e">
        <f t="shared" si="3"/>
        <v>#VALUE!</v>
      </c>
      <c r="T26" s="16" t="e">
        <f t="shared" si="4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9">
        <f>IF(C27="","",VLOOKUP(C27,Spieler!$A$2:$H$6198,4,FALSE))</f>
      </c>
      <c r="E27" s="59">
        <f>IF(C27="","",VLOOKUP(C27,Spieler!$A$2:$H$6198,5,FALSE))</f>
      </c>
      <c r="F27" s="35"/>
      <c r="G27" s="35"/>
      <c r="H27" s="35"/>
      <c r="I27" s="61">
        <f>IF(C27="","",VLOOKUP(C27,Spieler!$A$2:$H$6198,7,FALSE))</f>
      </c>
      <c r="J27" s="9"/>
      <c r="K27" s="20">
        <f t="shared" si="1"/>
      </c>
      <c r="L27" s="15">
        <f t="shared" si="6"/>
        <v>41456</v>
      </c>
      <c r="M27" s="15">
        <f t="shared" si="6"/>
        <v>39995</v>
      </c>
      <c r="N27" s="15">
        <f t="shared" si="6"/>
        <v>38534</v>
      </c>
      <c r="O27" s="15">
        <f t="shared" si="6"/>
        <v>36708</v>
      </c>
      <c r="P27" s="15">
        <f t="shared" si="7"/>
        <v>26846</v>
      </c>
      <c r="Q27" s="15">
        <f t="shared" si="7"/>
        <v>23193</v>
      </c>
      <c r="R27" s="15">
        <f t="shared" si="7"/>
        <v>19541</v>
      </c>
      <c r="S27" s="16" t="e">
        <f t="shared" si="3"/>
        <v>#VALUE!</v>
      </c>
      <c r="T27" s="16" t="e">
        <f t="shared" si="4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9">
        <f>IF(C28="","",VLOOKUP(C28,Spieler!$A$2:$H$6198,4,FALSE))</f>
      </c>
      <c r="E28" s="59">
        <f>IF(C28="","",VLOOKUP(C28,Spieler!$A$2:$H$6198,5,FALSE))</f>
      </c>
      <c r="F28" s="35"/>
      <c r="G28" s="35"/>
      <c r="H28" s="35"/>
      <c r="I28" s="61">
        <f>IF(C28="","",VLOOKUP(C28,Spieler!$A$2:$H$6198,7,FALSE))</f>
      </c>
      <c r="J28" s="9"/>
      <c r="K28" s="20">
        <f t="shared" si="1"/>
      </c>
      <c r="L28" s="15">
        <f t="shared" si="6"/>
        <v>41456</v>
      </c>
      <c r="M28" s="15">
        <f t="shared" si="6"/>
        <v>39995</v>
      </c>
      <c r="N28" s="15">
        <f t="shared" si="6"/>
        <v>38534</v>
      </c>
      <c r="O28" s="15">
        <f t="shared" si="6"/>
        <v>36708</v>
      </c>
      <c r="P28" s="15">
        <f t="shared" si="7"/>
        <v>26846</v>
      </c>
      <c r="Q28" s="15">
        <f t="shared" si="7"/>
        <v>23193</v>
      </c>
      <c r="R28" s="15">
        <f t="shared" si="7"/>
        <v>19541</v>
      </c>
      <c r="S28" s="16" t="e">
        <f t="shared" si="3"/>
        <v>#VALUE!</v>
      </c>
      <c r="T28" s="16" t="e">
        <f t="shared" si="4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9">
        <f>IF(C29="","",VLOOKUP(C29,Spieler!$A$2:$H$6198,4,FALSE))</f>
      </c>
      <c r="E29" s="59">
        <f>IF(C29="","",VLOOKUP(C29,Spieler!$A$2:$H$6198,5,FALSE))</f>
      </c>
      <c r="F29" s="35"/>
      <c r="G29" s="35"/>
      <c r="H29" s="35"/>
      <c r="I29" s="61">
        <f>IF(C29="","",VLOOKUP(C29,Spieler!$A$2:$H$6198,7,FALSE))</f>
      </c>
      <c r="J29" s="9"/>
      <c r="K29" s="20">
        <f t="shared" si="1"/>
      </c>
      <c r="L29" s="15">
        <f t="shared" si="6"/>
        <v>41456</v>
      </c>
      <c r="M29" s="15">
        <f t="shared" si="6"/>
        <v>39995</v>
      </c>
      <c r="N29" s="15">
        <f t="shared" si="6"/>
        <v>38534</v>
      </c>
      <c r="O29" s="15">
        <f t="shared" si="6"/>
        <v>36708</v>
      </c>
      <c r="P29" s="15">
        <f t="shared" si="7"/>
        <v>26846</v>
      </c>
      <c r="Q29" s="15">
        <f t="shared" si="7"/>
        <v>23193</v>
      </c>
      <c r="R29" s="15">
        <f t="shared" si="7"/>
        <v>19541</v>
      </c>
      <c r="S29" s="16" t="e">
        <f t="shared" si="3"/>
        <v>#VALUE!</v>
      </c>
      <c r="T29" s="16" t="e">
        <f t="shared" si="4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9">
        <f>IF(C30="","",VLOOKUP(C30,Spieler!$A$2:$H$6198,4,FALSE))</f>
      </c>
      <c r="E30" s="59">
        <f>IF(C30="","",VLOOKUP(C30,Spieler!$A$2:$H$6198,5,FALSE))</f>
      </c>
      <c r="F30" s="35"/>
      <c r="G30" s="35"/>
      <c r="H30" s="35"/>
      <c r="I30" s="61">
        <f>IF(C30="","",VLOOKUP(C30,Spieler!$A$2:$H$6198,7,FALSE))</f>
      </c>
      <c r="J30" s="9"/>
      <c r="K30" s="20">
        <f t="shared" si="1"/>
      </c>
      <c r="L30" s="15">
        <f t="shared" si="6"/>
        <v>41456</v>
      </c>
      <c r="M30" s="15">
        <f t="shared" si="6"/>
        <v>39995</v>
      </c>
      <c r="N30" s="15">
        <f t="shared" si="6"/>
        <v>38534</v>
      </c>
      <c r="O30" s="15">
        <f t="shared" si="6"/>
        <v>36708</v>
      </c>
      <c r="P30" s="15">
        <f t="shared" si="7"/>
        <v>26846</v>
      </c>
      <c r="Q30" s="15">
        <f t="shared" si="7"/>
        <v>23193</v>
      </c>
      <c r="R30" s="15">
        <f t="shared" si="7"/>
        <v>19541</v>
      </c>
      <c r="S30" s="16" t="e">
        <f t="shared" si="3"/>
        <v>#VALUE!</v>
      </c>
      <c r="T30" s="16" t="e">
        <f t="shared" si="4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9">
        <f>IF(C31="","",VLOOKUP(C31,Spieler!$A$2:$H$6198,4,FALSE))</f>
      </c>
      <c r="E31" s="59">
        <f>IF(C31="","",VLOOKUP(C31,Spieler!$A$2:$H$6198,5,FALSE))</f>
      </c>
      <c r="F31" s="35"/>
      <c r="G31" s="35"/>
      <c r="H31" s="35"/>
      <c r="I31" s="61">
        <f>IF(C31="","",VLOOKUP(C31,Spieler!$A$2:$H$6198,7,FALSE))</f>
      </c>
      <c r="J31" s="9"/>
      <c r="K31" s="20">
        <f t="shared" si="1"/>
      </c>
      <c r="L31" s="15">
        <f aca="true" t="shared" si="8" ref="L31:R31">L30</f>
        <v>41456</v>
      </c>
      <c r="M31" s="15">
        <f t="shared" si="8"/>
        <v>39995</v>
      </c>
      <c r="N31" s="15">
        <f t="shared" si="8"/>
        <v>38534</v>
      </c>
      <c r="O31" s="15">
        <f t="shared" si="8"/>
        <v>36708</v>
      </c>
      <c r="P31" s="15">
        <f t="shared" si="8"/>
        <v>26846</v>
      </c>
      <c r="Q31" s="15">
        <f t="shared" si="8"/>
        <v>23193</v>
      </c>
      <c r="R31" s="15">
        <f t="shared" si="8"/>
        <v>19541</v>
      </c>
      <c r="S31" s="16" t="e">
        <f t="shared" si="3"/>
        <v>#VALUE!</v>
      </c>
      <c r="T31" s="16" t="e">
        <f t="shared" si="4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9">
        <f>IF(C32="","",VLOOKUP(C32,Spieler!$A$2:$H$6198,4,FALSE))</f>
      </c>
      <c r="E32" s="59">
        <f>IF(C32="","",VLOOKUP(C32,Spieler!$A$2:$H$6198,5,FALSE))</f>
      </c>
      <c r="F32" s="35"/>
      <c r="G32" s="35"/>
      <c r="H32" s="35"/>
      <c r="I32" s="61">
        <f>IF(C32="","",VLOOKUP(C32,Spieler!$A$2:$H$6198,7,FALSE))</f>
      </c>
      <c r="J32" s="9"/>
      <c r="K32" s="20">
        <f t="shared" si="1"/>
      </c>
      <c r="L32" s="15">
        <f aca="true" t="shared" si="9" ref="L32:O34">L31</f>
        <v>41456</v>
      </c>
      <c r="M32" s="15">
        <f t="shared" si="9"/>
        <v>39995</v>
      </c>
      <c r="N32" s="15">
        <f t="shared" si="9"/>
        <v>38534</v>
      </c>
      <c r="O32" s="15">
        <f t="shared" si="9"/>
        <v>36708</v>
      </c>
      <c r="P32" s="15">
        <f t="shared" si="7"/>
        <v>26846</v>
      </c>
      <c r="Q32" s="15">
        <f t="shared" si="7"/>
        <v>23193</v>
      </c>
      <c r="R32" s="15">
        <f t="shared" si="7"/>
        <v>19541</v>
      </c>
      <c r="S32" s="16" t="e">
        <f t="shared" si="3"/>
        <v>#VALUE!</v>
      </c>
      <c r="T32" s="16" t="e">
        <f t="shared" si="4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9">
        <f>IF(C33="","",VLOOKUP(C33,Spieler!$A$2:$H$6198,4,FALSE))</f>
      </c>
      <c r="E33" s="59">
        <f>IF(C33="","",VLOOKUP(C33,Spieler!$A$2:$H$6198,5,FALSE))</f>
      </c>
      <c r="F33" s="35"/>
      <c r="G33" s="35"/>
      <c r="H33" s="35"/>
      <c r="I33" s="61">
        <f>IF(C33="","",VLOOKUP(C33,Spieler!$A$2:$H$6198,7,FALSE))</f>
      </c>
      <c r="J33" s="9"/>
      <c r="K33" s="20">
        <f t="shared" si="1"/>
      </c>
      <c r="L33" s="15">
        <f t="shared" si="9"/>
        <v>41456</v>
      </c>
      <c r="M33" s="15">
        <f t="shared" si="9"/>
        <v>39995</v>
      </c>
      <c r="N33" s="15">
        <f t="shared" si="9"/>
        <v>38534</v>
      </c>
      <c r="O33" s="15">
        <f t="shared" si="9"/>
        <v>36708</v>
      </c>
      <c r="P33" s="15">
        <f t="shared" si="7"/>
        <v>26846</v>
      </c>
      <c r="Q33" s="15">
        <f t="shared" si="7"/>
        <v>23193</v>
      </c>
      <c r="R33" s="15">
        <f t="shared" si="7"/>
        <v>19541</v>
      </c>
      <c r="S33" s="16" t="e">
        <f t="shared" si="3"/>
        <v>#VALUE!</v>
      </c>
      <c r="T33" s="16" t="e">
        <f t="shared" si="4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9">
        <f>IF(C34="","",VLOOKUP(C34,Spieler!$A$2:$H$6198,4,FALSE))</f>
      </c>
      <c r="E34" s="59">
        <f>IF(C34="","",VLOOKUP(C34,Spieler!$A$2:$H$6198,5,FALSE))</f>
      </c>
      <c r="F34" s="35"/>
      <c r="G34" s="35"/>
      <c r="H34" s="35"/>
      <c r="I34" s="61">
        <f>IF(C34="","",VLOOKUP(C34,Spieler!$A$2:$H$6198,7,FALSE))</f>
      </c>
      <c r="J34" s="9"/>
      <c r="K34" s="20">
        <f t="shared" si="1"/>
      </c>
      <c r="L34" s="15">
        <f t="shared" si="9"/>
        <v>41456</v>
      </c>
      <c r="M34" s="15">
        <f t="shared" si="9"/>
        <v>39995</v>
      </c>
      <c r="N34" s="15">
        <f t="shared" si="9"/>
        <v>38534</v>
      </c>
      <c r="O34" s="15">
        <f t="shared" si="9"/>
        <v>36708</v>
      </c>
      <c r="P34" s="15">
        <f t="shared" si="7"/>
        <v>26846</v>
      </c>
      <c r="Q34" s="15">
        <f t="shared" si="7"/>
        <v>23193</v>
      </c>
      <c r="R34" s="15">
        <f t="shared" si="7"/>
        <v>19541</v>
      </c>
      <c r="S34" s="16" t="e">
        <f t="shared" si="3"/>
        <v>#VALUE!</v>
      </c>
      <c r="T34" s="16" t="e">
        <f t="shared" si="4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7"/>
      <c r="D37" s="77"/>
      <c r="E37" s="77"/>
      <c r="F37" s="77"/>
      <c r="G37" s="77"/>
      <c r="H37" s="77"/>
      <c r="I37" s="77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7"/>
      <c r="D38" s="77"/>
      <c r="E38" s="77"/>
      <c r="F38" s="77"/>
      <c r="G38" s="77"/>
      <c r="H38" s="77"/>
      <c r="I38" s="77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610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C37:I37"/>
    <mergeCell ref="C38:I38"/>
    <mergeCell ref="B3:I3"/>
    <mergeCell ref="B4:I4"/>
  </mergeCells>
  <conditionalFormatting sqref="B25:B34 B12:B21">
    <cfRule type="cellIs" priority="1" dxfId="2" operator="equal" stopIfTrue="1">
      <formula>"Ü-60"</formula>
    </cfRule>
    <cfRule type="cellIs" priority="3" dxfId="1" operator="equal">
      <formula>"Ü-50"</formula>
    </cfRule>
    <cfRule type="cellIs" priority="4" dxfId="12" operator="equal">
      <formula>"U-10"</formula>
    </cfRule>
    <cfRule type="cellIs" priority="8" dxfId="13" operator="equal">
      <formula>"U-23"</formula>
    </cfRule>
    <cfRule type="cellIs" priority="9" dxfId="14" operator="equal">
      <formula>"U-18"</formula>
    </cfRule>
    <cfRule type="cellIs" priority="10" dxfId="15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8"/>
  <sheetViews>
    <sheetView zoomScalePageLayoutView="0" workbookViewId="0" topLeftCell="A1">
      <pane ySplit="1" topLeftCell="A375" activePane="bottomLeft" state="frozen"/>
      <selection pane="topLeft" activeCell="A1" sqref="A1"/>
      <selection pane="bottomLeft" activeCell="H638" sqref="H638"/>
    </sheetView>
  </sheetViews>
  <sheetFormatPr defaultColWidth="11.5546875" defaultRowHeight="18" customHeight="1"/>
  <cols>
    <col min="1" max="1" width="7.10546875" style="55" bestFit="1" customWidth="1"/>
    <col min="2" max="2" width="5.88671875" style="55" bestFit="1" customWidth="1"/>
    <col min="3" max="3" width="24.6640625" style="53" bestFit="1" customWidth="1"/>
    <col min="4" max="4" width="18.10546875" style="53" bestFit="1" customWidth="1"/>
    <col min="5" max="5" width="12.6640625" style="53" bestFit="1" customWidth="1"/>
    <col min="6" max="6" width="9.88671875" style="55" bestFit="1" customWidth="1"/>
    <col min="7" max="7" width="11.77734375" style="55" bestFit="1" customWidth="1"/>
    <col min="8" max="8" width="4.99609375" style="55" bestFit="1" customWidth="1"/>
    <col min="9" max="16384" width="11.5546875" style="53" customWidth="1"/>
  </cols>
  <sheetData>
    <row r="1" spans="1:8" ht="18" customHeight="1">
      <c r="A1" s="65" t="s">
        <v>717</v>
      </c>
      <c r="B1" s="65" t="s">
        <v>718</v>
      </c>
      <c r="C1" s="66" t="s">
        <v>32</v>
      </c>
      <c r="D1" s="66" t="s">
        <v>731</v>
      </c>
      <c r="E1" s="66" t="s">
        <v>33</v>
      </c>
      <c r="F1" s="65" t="s">
        <v>729</v>
      </c>
      <c r="G1" s="65" t="s">
        <v>730</v>
      </c>
      <c r="H1" s="65" t="s">
        <v>34</v>
      </c>
    </row>
    <row r="2" spans="1:8" ht="18" customHeight="1">
      <c r="A2" s="62">
        <v>3109</v>
      </c>
      <c r="B2" s="62">
        <v>19104</v>
      </c>
      <c r="C2" s="67" t="s">
        <v>599</v>
      </c>
      <c r="D2" s="63" t="s">
        <v>297</v>
      </c>
      <c r="E2" s="63" t="s">
        <v>453</v>
      </c>
      <c r="F2" s="62" t="s">
        <v>612</v>
      </c>
      <c r="G2" s="64">
        <v>26855</v>
      </c>
      <c r="H2" s="62" t="s">
        <v>664</v>
      </c>
    </row>
    <row r="3" spans="1:8" ht="18" customHeight="1">
      <c r="A3" s="62">
        <v>6284</v>
      </c>
      <c r="B3" s="62">
        <v>19104</v>
      </c>
      <c r="C3" s="67" t="s">
        <v>599</v>
      </c>
      <c r="D3" s="63" t="s">
        <v>297</v>
      </c>
      <c r="E3" s="63" t="s">
        <v>582</v>
      </c>
      <c r="F3" s="62" t="s">
        <v>665</v>
      </c>
      <c r="G3" s="64">
        <v>26834</v>
      </c>
      <c r="H3" s="62" t="s">
        <v>664</v>
      </c>
    </row>
    <row r="4" spans="1:8" ht="18" customHeight="1">
      <c r="A4" s="62">
        <v>1254</v>
      </c>
      <c r="B4" s="62">
        <v>19104</v>
      </c>
      <c r="C4" s="67" t="s">
        <v>599</v>
      </c>
      <c r="D4" s="63" t="s">
        <v>207</v>
      </c>
      <c r="E4" s="63" t="s">
        <v>103</v>
      </c>
      <c r="F4" s="62" t="s">
        <v>612</v>
      </c>
      <c r="G4" s="64">
        <v>21221</v>
      </c>
      <c r="H4" s="62" t="s">
        <v>664</v>
      </c>
    </row>
    <row r="5" spans="1:8" ht="18" customHeight="1">
      <c r="A5" s="62">
        <v>1257</v>
      </c>
      <c r="B5" s="62">
        <v>19104</v>
      </c>
      <c r="C5" s="67" t="s">
        <v>599</v>
      </c>
      <c r="D5" s="63" t="s">
        <v>208</v>
      </c>
      <c r="E5" s="63" t="s">
        <v>209</v>
      </c>
      <c r="F5" s="62" t="s">
        <v>612</v>
      </c>
      <c r="G5" s="64">
        <v>14966</v>
      </c>
      <c r="H5" s="62" t="s">
        <v>664</v>
      </c>
    </row>
    <row r="6" spans="1:8" ht="18" customHeight="1">
      <c r="A6" s="62">
        <v>2632</v>
      </c>
      <c r="B6" s="62">
        <v>19104</v>
      </c>
      <c r="C6" s="67" t="s">
        <v>599</v>
      </c>
      <c r="D6" s="63" t="s">
        <v>223</v>
      </c>
      <c r="E6" s="63" t="s">
        <v>78</v>
      </c>
      <c r="F6" s="62" t="s">
        <v>612</v>
      </c>
      <c r="G6" s="64">
        <v>22650</v>
      </c>
      <c r="H6" s="62" t="s">
        <v>664</v>
      </c>
    </row>
    <row r="7" spans="1:8" ht="18" customHeight="1">
      <c r="A7" s="62">
        <v>1283</v>
      </c>
      <c r="B7" s="62">
        <v>19104</v>
      </c>
      <c r="C7" s="67" t="s">
        <v>599</v>
      </c>
      <c r="D7" s="63" t="s">
        <v>223</v>
      </c>
      <c r="E7" s="63" t="s">
        <v>224</v>
      </c>
      <c r="F7" s="62" t="s">
        <v>612</v>
      </c>
      <c r="G7" s="64">
        <v>36639</v>
      </c>
      <c r="H7" s="62" t="s">
        <v>664</v>
      </c>
    </row>
    <row r="8" spans="1:8" ht="18" customHeight="1">
      <c r="A8" s="62">
        <v>1719</v>
      </c>
      <c r="B8" s="62">
        <v>19104</v>
      </c>
      <c r="C8" s="67" t="s">
        <v>599</v>
      </c>
      <c r="D8" s="63" t="s">
        <v>223</v>
      </c>
      <c r="E8" s="63" t="s">
        <v>209</v>
      </c>
      <c r="F8" s="62" t="s">
        <v>612</v>
      </c>
      <c r="G8" s="64">
        <v>34631</v>
      </c>
      <c r="H8" s="62" t="s">
        <v>664</v>
      </c>
    </row>
    <row r="9" spans="1:8" ht="18" customHeight="1">
      <c r="A9" s="62">
        <v>1879</v>
      </c>
      <c r="B9" s="62">
        <v>19104</v>
      </c>
      <c r="C9" s="67" t="s">
        <v>599</v>
      </c>
      <c r="D9" s="63" t="s">
        <v>373</v>
      </c>
      <c r="E9" s="63" t="s">
        <v>39</v>
      </c>
      <c r="F9" s="62" t="s">
        <v>612</v>
      </c>
      <c r="G9" s="64">
        <v>24199</v>
      </c>
      <c r="H9" s="62" t="s">
        <v>664</v>
      </c>
    </row>
    <row r="10" spans="1:8" ht="18" customHeight="1">
      <c r="A10" s="62">
        <v>1880</v>
      </c>
      <c r="B10" s="62">
        <v>19104</v>
      </c>
      <c r="C10" s="67" t="s">
        <v>599</v>
      </c>
      <c r="D10" s="63" t="s">
        <v>374</v>
      </c>
      <c r="E10" s="63" t="s">
        <v>51</v>
      </c>
      <c r="F10" s="62" t="s">
        <v>612</v>
      </c>
      <c r="G10" s="64">
        <v>22442</v>
      </c>
      <c r="H10" s="62" t="s">
        <v>664</v>
      </c>
    </row>
    <row r="11" spans="1:8" ht="18" customHeight="1">
      <c r="A11" s="62">
        <v>1264</v>
      </c>
      <c r="B11" s="62">
        <v>19104</v>
      </c>
      <c r="C11" s="67" t="s">
        <v>599</v>
      </c>
      <c r="D11" s="63" t="s">
        <v>212</v>
      </c>
      <c r="E11" s="63" t="s">
        <v>213</v>
      </c>
      <c r="F11" s="62" t="s">
        <v>612</v>
      </c>
      <c r="G11" s="64">
        <v>14208</v>
      </c>
      <c r="H11" s="62" t="s">
        <v>664</v>
      </c>
    </row>
    <row r="12" spans="1:8" ht="18" customHeight="1">
      <c r="A12" s="62">
        <v>1265</v>
      </c>
      <c r="B12" s="62">
        <v>19104</v>
      </c>
      <c r="C12" s="67" t="s">
        <v>599</v>
      </c>
      <c r="D12" s="63" t="s">
        <v>214</v>
      </c>
      <c r="E12" s="63" t="s">
        <v>81</v>
      </c>
      <c r="F12" s="62" t="s">
        <v>612</v>
      </c>
      <c r="G12" s="64">
        <v>25224</v>
      </c>
      <c r="H12" s="62" t="s">
        <v>664</v>
      </c>
    </row>
    <row r="13" spans="1:8" ht="18" customHeight="1">
      <c r="A13" s="62">
        <v>3062</v>
      </c>
      <c r="B13" s="62">
        <v>19104</v>
      </c>
      <c r="C13" s="67" t="s">
        <v>599</v>
      </c>
      <c r="D13" s="63" t="s">
        <v>487</v>
      </c>
      <c r="E13" s="63" t="s">
        <v>108</v>
      </c>
      <c r="F13" s="62" t="s">
        <v>612</v>
      </c>
      <c r="G13" s="64">
        <v>26081</v>
      </c>
      <c r="H13" s="62" t="s">
        <v>664</v>
      </c>
    </row>
    <row r="14" spans="1:8" ht="18" customHeight="1">
      <c r="A14" s="62">
        <v>1875</v>
      </c>
      <c r="B14" s="62">
        <v>19104</v>
      </c>
      <c r="C14" s="67" t="s">
        <v>599</v>
      </c>
      <c r="D14" s="63" t="s">
        <v>372</v>
      </c>
      <c r="E14" s="63" t="s">
        <v>134</v>
      </c>
      <c r="F14" s="62" t="s">
        <v>612</v>
      </c>
      <c r="G14" s="64">
        <v>24950</v>
      </c>
      <c r="H14" s="62" t="s">
        <v>664</v>
      </c>
    </row>
    <row r="15" spans="1:8" ht="18" customHeight="1">
      <c r="A15" s="62">
        <v>1404</v>
      </c>
      <c r="B15" s="62">
        <v>19104</v>
      </c>
      <c r="C15" s="67" t="s">
        <v>599</v>
      </c>
      <c r="D15" s="63" t="s">
        <v>271</v>
      </c>
      <c r="E15" s="63" t="s">
        <v>106</v>
      </c>
      <c r="F15" s="62" t="s">
        <v>612</v>
      </c>
      <c r="G15" s="64">
        <v>20673</v>
      </c>
      <c r="H15" s="62" t="s">
        <v>664</v>
      </c>
    </row>
    <row r="16" spans="1:8" ht="18" customHeight="1">
      <c r="A16" s="62">
        <v>1890</v>
      </c>
      <c r="B16" s="62">
        <v>19104</v>
      </c>
      <c r="C16" s="67" t="s">
        <v>599</v>
      </c>
      <c r="D16" s="63" t="s">
        <v>377</v>
      </c>
      <c r="E16" s="63" t="s">
        <v>378</v>
      </c>
      <c r="F16" s="62" t="s">
        <v>612</v>
      </c>
      <c r="G16" s="64">
        <v>15112</v>
      </c>
      <c r="H16" s="62" t="s">
        <v>664</v>
      </c>
    </row>
    <row r="17" spans="1:8" ht="18" customHeight="1">
      <c r="A17" s="62">
        <v>1891</v>
      </c>
      <c r="B17" s="62">
        <v>19104</v>
      </c>
      <c r="C17" s="67" t="s">
        <v>599</v>
      </c>
      <c r="D17" s="63" t="s">
        <v>377</v>
      </c>
      <c r="E17" s="63" t="s">
        <v>122</v>
      </c>
      <c r="F17" s="62" t="s">
        <v>612</v>
      </c>
      <c r="G17" s="64">
        <v>25403</v>
      </c>
      <c r="H17" s="62" t="s">
        <v>664</v>
      </c>
    </row>
    <row r="18" spans="1:8" ht="18" customHeight="1">
      <c r="A18" s="62">
        <v>6292</v>
      </c>
      <c r="B18" s="62">
        <v>19105</v>
      </c>
      <c r="C18" s="67" t="s">
        <v>749</v>
      </c>
      <c r="D18" s="63" t="s">
        <v>446</v>
      </c>
      <c r="E18" s="63" t="s">
        <v>558</v>
      </c>
      <c r="F18" s="62" t="s">
        <v>665</v>
      </c>
      <c r="G18" s="64">
        <v>16437</v>
      </c>
      <c r="H18" s="62" t="s">
        <v>664</v>
      </c>
    </row>
    <row r="19" spans="1:8" ht="18" customHeight="1">
      <c r="A19" s="62">
        <v>1271</v>
      </c>
      <c r="B19" s="62">
        <v>19105</v>
      </c>
      <c r="C19" s="67" t="s">
        <v>666</v>
      </c>
      <c r="D19" s="63" t="s">
        <v>614</v>
      </c>
      <c r="E19" s="63" t="s">
        <v>106</v>
      </c>
      <c r="F19" s="62" t="s">
        <v>612</v>
      </c>
      <c r="G19" s="64">
        <v>19356</v>
      </c>
      <c r="H19" s="62" t="s">
        <v>664</v>
      </c>
    </row>
    <row r="20" spans="1:8" ht="18" customHeight="1">
      <c r="A20" s="62">
        <v>6056</v>
      </c>
      <c r="B20" s="62">
        <v>19105</v>
      </c>
      <c r="C20" s="67" t="s">
        <v>666</v>
      </c>
      <c r="D20" s="63" t="s">
        <v>667</v>
      </c>
      <c r="E20" s="63" t="s">
        <v>543</v>
      </c>
      <c r="F20" s="62" t="s">
        <v>665</v>
      </c>
      <c r="G20" s="64">
        <v>16348</v>
      </c>
      <c r="H20" s="62" t="s">
        <v>664</v>
      </c>
    </row>
    <row r="21" spans="1:8" ht="18" customHeight="1">
      <c r="A21" s="62">
        <v>1082</v>
      </c>
      <c r="B21" s="62">
        <v>19105</v>
      </c>
      <c r="C21" s="67" t="s">
        <v>666</v>
      </c>
      <c r="D21" s="63" t="s">
        <v>112</v>
      </c>
      <c r="E21" s="63" t="s">
        <v>51</v>
      </c>
      <c r="F21" s="62" t="s">
        <v>612</v>
      </c>
      <c r="G21" s="64">
        <v>28758</v>
      </c>
      <c r="H21" s="62" t="s">
        <v>664</v>
      </c>
    </row>
    <row r="22" spans="1:8" ht="18" customHeight="1">
      <c r="A22" s="62">
        <v>6001</v>
      </c>
      <c r="B22" s="62">
        <v>19105</v>
      </c>
      <c r="C22" s="67" t="s">
        <v>666</v>
      </c>
      <c r="D22" s="63" t="s">
        <v>112</v>
      </c>
      <c r="E22" s="63" t="s">
        <v>755</v>
      </c>
      <c r="F22" s="62" t="s">
        <v>665</v>
      </c>
      <c r="G22" s="64">
        <v>41762</v>
      </c>
      <c r="H22" s="62" t="s">
        <v>664</v>
      </c>
    </row>
    <row r="23" spans="1:8" ht="18" customHeight="1">
      <c r="A23" s="62">
        <v>6020</v>
      </c>
      <c r="B23" s="62">
        <v>19105</v>
      </c>
      <c r="C23" s="67" t="s">
        <v>666</v>
      </c>
      <c r="D23" s="63" t="s">
        <v>112</v>
      </c>
      <c r="E23" s="63" t="s">
        <v>728</v>
      </c>
      <c r="F23" s="62" t="s">
        <v>665</v>
      </c>
      <c r="G23" s="64">
        <v>40961</v>
      </c>
      <c r="H23" s="62" t="s">
        <v>664</v>
      </c>
    </row>
    <row r="24" spans="1:8" ht="18" customHeight="1">
      <c r="A24" s="62">
        <v>1325</v>
      </c>
      <c r="B24" s="62">
        <v>19105</v>
      </c>
      <c r="C24" s="67" t="s">
        <v>666</v>
      </c>
      <c r="D24" s="63" t="s">
        <v>36</v>
      </c>
      <c r="E24" s="63" t="s">
        <v>153</v>
      </c>
      <c r="F24" s="62" t="s">
        <v>612</v>
      </c>
      <c r="G24" s="64">
        <v>32170</v>
      </c>
      <c r="H24" s="62" t="s">
        <v>664</v>
      </c>
    </row>
    <row r="25" spans="1:8" ht="18" customHeight="1">
      <c r="A25" s="62">
        <v>1002</v>
      </c>
      <c r="B25" s="62">
        <v>19105</v>
      </c>
      <c r="C25" s="67" t="s">
        <v>666</v>
      </c>
      <c r="D25" s="63" t="s">
        <v>36</v>
      </c>
      <c r="E25" s="63" t="s">
        <v>37</v>
      </c>
      <c r="F25" s="62" t="s">
        <v>612</v>
      </c>
      <c r="G25" s="64">
        <v>33042</v>
      </c>
      <c r="H25" s="62" t="s">
        <v>664</v>
      </c>
    </row>
    <row r="26" spans="1:8" ht="18" customHeight="1">
      <c r="A26" s="62">
        <v>6093</v>
      </c>
      <c r="B26" s="62">
        <v>19105</v>
      </c>
      <c r="C26" s="67" t="s">
        <v>666</v>
      </c>
      <c r="D26" s="63" t="s">
        <v>756</v>
      </c>
      <c r="E26" s="63" t="s">
        <v>757</v>
      </c>
      <c r="F26" s="62" t="s">
        <v>665</v>
      </c>
      <c r="G26" s="64">
        <v>41098</v>
      </c>
      <c r="H26" s="62" t="s">
        <v>664</v>
      </c>
    </row>
    <row r="27" spans="1:8" ht="18" customHeight="1">
      <c r="A27" s="62">
        <v>2445</v>
      </c>
      <c r="B27" s="62">
        <v>19105</v>
      </c>
      <c r="C27" s="67" t="s">
        <v>666</v>
      </c>
      <c r="D27" s="63" t="s">
        <v>441</v>
      </c>
      <c r="E27" s="63" t="s">
        <v>267</v>
      </c>
      <c r="F27" s="62" t="s">
        <v>612</v>
      </c>
      <c r="G27" s="64">
        <v>15933</v>
      </c>
      <c r="H27" s="62" t="s">
        <v>664</v>
      </c>
    </row>
    <row r="28" spans="1:8" ht="18" customHeight="1">
      <c r="A28" s="62">
        <v>6063</v>
      </c>
      <c r="B28" s="62">
        <v>19105</v>
      </c>
      <c r="C28" s="67" t="s">
        <v>666</v>
      </c>
      <c r="D28" s="63" t="s">
        <v>644</v>
      </c>
      <c r="E28" s="63" t="s">
        <v>719</v>
      </c>
      <c r="F28" s="62" t="s">
        <v>665</v>
      </c>
      <c r="G28" s="64">
        <v>41006</v>
      </c>
      <c r="H28" s="62" t="s">
        <v>664</v>
      </c>
    </row>
    <row r="29" spans="1:8" ht="18" customHeight="1">
      <c r="A29" s="62">
        <v>1858</v>
      </c>
      <c r="B29" s="62">
        <v>19105</v>
      </c>
      <c r="C29" s="67" t="s">
        <v>666</v>
      </c>
      <c r="D29" s="63" t="s">
        <v>368</v>
      </c>
      <c r="E29" s="63" t="s">
        <v>99</v>
      </c>
      <c r="F29" s="62" t="s">
        <v>612</v>
      </c>
      <c r="G29" s="64">
        <v>35397</v>
      </c>
      <c r="H29" s="62" t="s">
        <v>664</v>
      </c>
    </row>
    <row r="30" spans="1:8" ht="18" customHeight="1">
      <c r="A30" s="62">
        <v>2433</v>
      </c>
      <c r="B30" s="62">
        <v>19105</v>
      </c>
      <c r="C30" s="67" t="s">
        <v>666</v>
      </c>
      <c r="D30" s="63" t="s">
        <v>440</v>
      </c>
      <c r="E30" s="63" t="s">
        <v>209</v>
      </c>
      <c r="F30" s="62" t="s">
        <v>612</v>
      </c>
      <c r="G30" s="64">
        <v>17878</v>
      </c>
      <c r="H30" s="62" t="s">
        <v>664</v>
      </c>
    </row>
    <row r="31" spans="1:8" ht="18" customHeight="1">
      <c r="A31" s="62">
        <v>6027</v>
      </c>
      <c r="B31" s="62">
        <v>19105</v>
      </c>
      <c r="C31" s="67" t="s">
        <v>666</v>
      </c>
      <c r="D31" s="63" t="s">
        <v>668</v>
      </c>
      <c r="E31" s="63" t="s">
        <v>526</v>
      </c>
      <c r="F31" s="62" t="s">
        <v>665</v>
      </c>
      <c r="G31" s="64">
        <v>25569</v>
      </c>
      <c r="H31" s="62" t="s">
        <v>664</v>
      </c>
    </row>
    <row r="32" spans="1:8" ht="18" customHeight="1">
      <c r="A32" s="62">
        <v>1209</v>
      </c>
      <c r="B32" s="62">
        <v>19105</v>
      </c>
      <c r="C32" s="67" t="s">
        <v>666</v>
      </c>
      <c r="D32" s="63" t="s">
        <v>613</v>
      </c>
      <c r="E32" s="63" t="s">
        <v>91</v>
      </c>
      <c r="F32" s="62" t="s">
        <v>612</v>
      </c>
      <c r="G32" s="64">
        <v>38258</v>
      </c>
      <c r="H32" s="62" t="s">
        <v>664</v>
      </c>
    </row>
    <row r="33" spans="1:8" ht="18" customHeight="1">
      <c r="A33" s="62">
        <v>1008</v>
      </c>
      <c r="B33" s="62">
        <v>19105</v>
      </c>
      <c r="C33" s="67" t="s">
        <v>666</v>
      </c>
      <c r="D33" s="63" t="s">
        <v>44</v>
      </c>
      <c r="E33" s="63" t="s">
        <v>45</v>
      </c>
      <c r="F33" s="62" t="s">
        <v>612</v>
      </c>
      <c r="G33" s="64">
        <v>32455</v>
      </c>
      <c r="H33" s="62" t="s">
        <v>664</v>
      </c>
    </row>
    <row r="34" spans="1:8" ht="18" customHeight="1">
      <c r="A34" s="62">
        <v>1000</v>
      </c>
      <c r="B34" s="62">
        <v>19105</v>
      </c>
      <c r="C34" s="67" t="s">
        <v>666</v>
      </c>
      <c r="D34" s="63" t="s">
        <v>758</v>
      </c>
      <c r="E34" s="63" t="s">
        <v>759</v>
      </c>
      <c r="F34" s="62" t="s">
        <v>612</v>
      </c>
      <c r="G34" s="64">
        <v>40928</v>
      </c>
      <c r="H34" s="62" t="s">
        <v>664</v>
      </c>
    </row>
    <row r="35" spans="1:8" ht="18" customHeight="1">
      <c r="A35" s="62">
        <v>6062</v>
      </c>
      <c r="B35" s="62">
        <v>19105</v>
      </c>
      <c r="C35" s="67" t="s">
        <v>666</v>
      </c>
      <c r="D35" s="63" t="s">
        <v>789</v>
      </c>
      <c r="E35" s="63" t="s">
        <v>790</v>
      </c>
      <c r="F35" s="62" t="s">
        <v>665</v>
      </c>
      <c r="G35" s="64">
        <v>23166</v>
      </c>
      <c r="H35" s="62" t="s">
        <v>673</v>
      </c>
    </row>
    <row r="36" spans="1:8" ht="18" customHeight="1">
      <c r="A36" s="62">
        <v>1654</v>
      </c>
      <c r="B36" s="62">
        <v>19105</v>
      </c>
      <c r="C36" s="67" t="s">
        <v>666</v>
      </c>
      <c r="D36" s="63" t="s">
        <v>334</v>
      </c>
      <c r="E36" s="63" t="s">
        <v>185</v>
      </c>
      <c r="F36" s="62" t="s">
        <v>612</v>
      </c>
      <c r="G36" s="64">
        <v>30735</v>
      </c>
      <c r="H36" s="62" t="s">
        <v>669</v>
      </c>
    </row>
    <row r="37" spans="1:8" ht="18" customHeight="1">
      <c r="A37" s="62">
        <v>6140</v>
      </c>
      <c r="B37" s="62">
        <v>19105</v>
      </c>
      <c r="C37" s="67" t="s">
        <v>666</v>
      </c>
      <c r="D37" s="63" t="s">
        <v>670</v>
      </c>
      <c r="E37" s="63" t="s">
        <v>661</v>
      </c>
      <c r="F37" s="62" t="s">
        <v>665</v>
      </c>
      <c r="G37" s="64">
        <v>32328</v>
      </c>
      <c r="H37" s="62" t="s">
        <v>669</v>
      </c>
    </row>
    <row r="38" spans="1:8" ht="18" customHeight="1">
      <c r="A38" s="62">
        <v>6219</v>
      </c>
      <c r="B38" s="62">
        <v>19105</v>
      </c>
      <c r="C38" s="67" t="s">
        <v>666</v>
      </c>
      <c r="D38" s="63" t="s">
        <v>417</v>
      </c>
      <c r="E38" s="63" t="s">
        <v>577</v>
      </c>
      <c r="F38" s="62" t="s">
        <v>665</v>
      </c>
      <c r="G38" s="64">
        <v>17674</v>
      </c>
      <c r="H38" s="62" t="s">
        <v>664</v>
      </c>
    </row>
    <row r="39" spans="1:8" ht="18" customHeight="1">
      <c r="A39" s="62">
        <v>1078</v>
      </c>
      <c r="B39" s="62">
        <v>19105</v>
      </c>
      <c r="C39" s="67" t="s">
        <v>666</v>
      </c>
      <c r="D39" s="63" t="s">
        <v>760</v>
      </c>
      <c r="E39" s="63" t="s">
        <v>761</v>
      </c>
      <c r="F39" s="62" t="s">
        <v>612</v>
      </c>
      <c r="G39" s="64">
        <v>41815</v>
      </c>
      <c r="H39" s="62" t="s">
        <v>675</v>
      </c>
    </row>
    <row r="40" spans="1:8" ht="18" customHeight="1">
      <c r="A40" s="62">
        <v>1598</v>
      </c>
      <c r="B40" s="62">
        <v>19105</v>
      </c>
      <c r="C40" s="67" t="s">
        <v>666</v>
      </c>
      <c r="D40" s="63" t="s">
        <v>319</v>
      </c>
      <c r="E40" s="63" t="s">
        <v>71</v>
      </c>
      <c r="F40" s="62" t="s">
        <v>612</v>
      </c>
      <c r="G40" s="64">
        <v>19264</v>
      </c>
      <c r="H40" s="62" t="s">
        <v>664</v>
      </c>
    </row>
    <row r="41" spans="1:8" ht="18" customHeight="1">
      <c r="A41" s="62">
        <v>1186</v>
      </c>
      <c r="B41" s="62">
        <v>19105</v>
      </c>
      <c r="C41" s="67" t="s">
        <v>666</v>
      </c>
      <c r="D41" s="63" t="s">
        <v>171</v>
      </c>
      <c r="E41" s="63" t="s">
        <v>106</v>
      </c>
      <c r="F41" s="62" t="s">
        <v>612</v>
      </c>
      <c r="G41" s="64">
        <v>24196</v>
      </c>
      <c r="H41" s="62" t="s">
        <v>664</v>
      </c>
    </row>
    <row r="42" spans="1:8" ht="18" customHeight="1">
      <c r="A42" s="62">
        <v>1087</v>
      </c>
      <c r="B42" s="62">
        <v>19105</v>
      </c>
      <c r="C42" s="67" t="s">
        <v>666</v>
      </c>
      <c r="D42" s="63" t="s">
        <v>762</v>
      </c>
      <c r="E42" s="63" t="s">
        <v>763</v>
      </c>
      <c r="F42" s="62" t="s">
        <v>612</v>
      </c>
      <c r="G42" s="64">
        <v>40783</v>
      </c>
      <c r="H42" s="62" t="s">
        <v>664</v>
      </c>
    </row>
    <row r="43" spans="1:8" ht="18" customHeight="1">
      <c r="A43" s="62">
        <v>1330</v>
      </c>
      <c r="B43" s="62">
        <v>19105</v>
      </c>
      <c r="C43" s="67" t="s">
        <v>666</v>
      </c>
      <c r="D43" s="63" t="s">
        <v>249</v>
      </c>
      <c r="E43" s="63" t="s">
        <v>59</v>
      </c>
      <c r="F43" s="62" t="s">
        <v>612</v>
      </c>
      <c r="G43" s="64">
        <v>29420</v>
      </c>
      <c r="H43" s="62" t="s">
        <v>664</v>
      </c>
    </row>
    <row r="44" spans="1:8" ht="18" customHeight="1">
      <c r="A44" s="62">
        <v>1091</v>
      </c>
      <c r="B44" s="62">
        <v>19105</v>
      </c>
      <c r="C44" s="67" t="s">
        <v>666</v>
      </c>
      <c r="D44" s="63" t="s">
        <v>249</v>
      </c>
      <c r="E44" s="63" t="s">
        <v>391</v>
      </c>
      <c r="F44" s="62" t="s">
        <v>612</v>
      </c>
      <c r="G44" s="64">
        <v>40985</v>
      </c>
      <c r="H44" s="62" t="s">
        <v>664</v>
      </c>
    </row>
    <row r="45" spans="1:8" ht="18" customHeight="1">
      <c r="A45" s="62">
        <v>6017</v>
      </c>
      <c r="B45" s="62">
        <v>19105</v>
      </c>
      <c r="C45" s="67" t="s">
        <v>666</v>
      </c>
      <c r="D45" s="63" t="s">
        <v>791</v>
      </c>
      <c r="E45" s="63" t="s">
        <v>531</v>
      </c>
      <c r="F45" s="62" t="s">
        <v>665</v>
      </c>
      <c r="G45" s="64">
        <v>31572</v>
      </c>
      <c r="H45" s="62" t="s">
        <v>664</v>
      </c>
    </row>
    <row r="46" spans="1:8" ht="18" customHeight="1">
      <c r="A46" s="62">
        <v>6026</v>
      </c>
      <c r="B46" s="62">
        <v>19105</v>
      </c>
      <c r="C46" s="67" t="s">
        <v>666</v>
      </c>
      <c r="D46" s="63" t="s">
        <v>515</v>
      </c>
      <c r="E46" s="63" t="s">
        <v>516</v>
      </c>
      <c r="F46" s="62" t="s">
        <v>665</v>
      </c>
      <c r="G46" s="64">
        <v>38189</v>
      </c>
      <c r="H46" s="62" t="s">
        <v>664</v>
      </c>
    </row>
    <row r="47" spans="1:8" ht="18" customHeight="1">
      <c r="A47" s="62">
        <v>1147</v>
      </c>
      <c r="B47" s="62">
        <v>19105</v>
      </c>
      <c r="C47" s="67" t="s">
        <v>666</v>
      </c>
      <c r="D47" s="63" t="s">
        <v>671</v>
      </c>
      <c r="E47" s="63" t="s">
        <v>119</v>
      </c>
      <c r="F47" s="62" t="s">
        <v>612</v>
      </c>
      <c r="G47" s="64">
        <v>34822</v>
      </c>
      <c r="H47" s="62" t="s">
        <v>664</v>
      </c>
    </row>
    <row r="48" spans="1:8" ht="18" customHeight="1">
      <c r="A48" s="62">
        <v>1103</v>
      </c>
      <c r="B48" s="62">
        <v>19105</v>
      </c>
      <c r="C48" s="67" t="s">
        <v>666</v>
      </c>
      <c r="D48" s="63" t="s">
        <v>671</v>
      </c>
      <c r="E48" s="63" t="s">
        <v>40</v>
      </c>
      <c r="F48" s="62" t="s">
        <v>612</v>
      </c>
      <c r="G48" s="64">
        <v>23340</v>
      </c>
      <c r="H48" s="62" t="s">
        <v>664</v>
      </c>
    </row>
    <row r="49" spans="1:8" ht="18" customHeight="1">
      <c r="A49" s="62">
        <v>1205</v>
      </c>
      <c r="B49" s="62">
        <v>19105</v>
      </c>
      <c r="C49" s="67" t="s">
        <v>666</v>
      </c>
      <c r="D49" s="63" t="s">
        <v>184</v>
      </c>
      <c r="E49" s="63" t="s">
        <v>185</v>
      </c>
      <c r="F49" s="62" t="s">
        <v>612</v>
      </c>
      <c r="G49" s="64">
        <v>22909</v>
      </c>
      <c r="H49" s="62" t="s">
        <v>669</v>
      </c>
    </row>
    <row r="50" spans="1:8" ht="18" customHeight="1">
      <c r="A50" s="62">
        <v>1272</v>
      </c>
      <c r="B50" s="62">
        <v>19105</v>
      </c>
      <c r="C50" s="67" t="s">
        <v>666</v>
      </c>
      <c r="D50" s="63" t="s">
        <v>615</v>
      </c>
      <c r="E50" s="63" t="s">
        <v>134</v>
      </c>
      <c r="F50" s="62" t="s">
        <v>612</v>
      </c>
      <c r="G50" s="64">
        <v>22122</v>
      </c>
      <c r="H50" s="62" t="s">
        <v>664</v>
      </c>
    </row>
    <row r="51" spans="1:8" ht="18" customHeight="1">
      <c r="A51" s="62">
        <v>1261</v>
      </c>
      <c r="B51" s="62">
        <v>19105</v>
      </c>
      <c r="C51" s="67" t="s">
        <v>666</v>
      </c>
      <c r="D51" s="63" t="s">
        <v>615</v>
      </c>
      <c r="E51" s="63" t="s">
        <v>616</v>
      </c>
      <c r="F51" s="62" t="s">
        <v>612</v>
      </c>
      <c r="G51" s="64">
        <v>32384</v>
      </c>
      <c r="H51" s="62" t="s">
        <v>664</v>
      </c>
    </row>
    <row r="52" spans="1:8" ht="18" customHeight="1">
      <c r="A52" s="62">
        <v>3185</v>
      </c>
      <c r="B52" s="62">
        <v>19105</v>
      </c>
      <c r="C52" s="67" t="s">
        <v>666</v>
      </c>
      <c r="D52" s="63" t="s">
        <v>439</v>
      </c>
      <c r="E52" s="63" t="s">
        <v>77</v>
      </c>
      <c r="F52" s="62" t="s">
        <v>612</v>
      </c>
      <c r="G52" s="64">
        <v>26758</v>
      </c>
      <c r="H52" s="62" t="s">
        <v>664</v>
      </c>
    </row>
    <row r="53" spans="1:8" ht="18" customHeight="1">
      <c r="A53" s="62">
        <v>2420</v>
      </c>
      <c r="B53" s="62">
        <v>19105</v>
      </c>
      <c r="C53" s="67" t="s">
        <v>666</v>
      </c>
      <c r="D53" s="63" t="s">
        <v>439</v>
      </c>
      <c r="E53" s="63" t="s">
        <v>392</v>
      </c>
      <c r="F53" s="62" t="s">
        <v>612</v>
      </c>
      <c r="G53" s="64">
        <v>13158</v>
      </c>
      <c r="H53" s="62" t="s">
        <v>664</v>
      </c>
    </row>
    <row r="54" spans="1:8" ht="18" customHeight="1">
      <c r="A54" s="62">
        <v>6095</v>
      </c>
      <c r="B54" s="62">
        <v>19105</v>
      </c>
      <c r="C54" s="67" t="s">
        <v>666</v>
      </c>
      <c r="D54" s="63" t="s">
        <v>764</v>
      </c>
      <c r="E54" s="63" t="s">
        <v>765</v>
      </c>
      <c r="F54" s="62" t="s">
        <v>665</v>
      </c>
      <c r="G54" s="64">
        <v>42186</v>
      </c>
      <c r="H54" s="62" t="s">
        <v>664</v>
      </c>
    </row>
    <row r="55" spans="1:8" ht="18" customHeight="1">
      <c r="A55" s="62">
        <v>1166</v>
      </c>
      <c r="B55" s="62">
        <v>19105</v>
      </c>
      <c r="C55" s="67" t="s">
        <v>666</v>
      </c>
      <c r="D55" s="63" t="s">
        <v>764</v>
      </c>
      <c r="E55" s="63" t="s">
        <v>163</v>
      </c>
      <c r="F55" s="62" t="s">
        <v>612</v>
      </c>
      <c r="G55" s="64">
        <v>42570</v>
      </c>
      <c r="H55" s="62" t="s">
        <v>664</v>
      </c>
    </row>
    <row r="56" spans="1:8" ht="18" customHeight="1">
      <c r="A56" s="62">
        <v>6372</v>
      </c>
      <c r="B56" s="62">
        <v>19105</v>
      </c>
      <c r="C56" s="67" t="s">
        <v>666</v>
      </c>
      <c r="D56" s="63" t="s">
        <v>592</v>
      </c>
      <c r="E56" s="63" t="s">
        <v>534</v>
      </c>
      <c r="F56" s="62" t="s">
        <v>665</v>
      </c>
      <c r="G56" s="64">
        <v>25455</v>
      </c>
      <c r="H56" s="62" t="s">
        <v>664</v>
      </c>
    </row>
    <row r="57" spans="1:8" ht="18" customHeight="1">
      <c r="A57" s="62">
        <v>1012</v>
      </c>
      <c r="B57" s="62">
        <v>19105</v>
      </c>
      <c r="C57" s="67" t="s">
        <v>666</v>
      </c>
      <c r="D57" s="63" t="s">
        <v>792</v>
      </c>
      <c r="E57" s="63" t="s">
        <v>51</v>
      </c>
      <c r="F57" s="62" t="s">
        <v>612</v>
      </c>
      <c r="G57" s="64">
        <v>31183</v>
      </c>
      <c r="H57" s="62" t="s">
        <v>664</v>
      </c>
    </row>
    <row r="58" spans="1:8" ht="18" customHeight="1">
      <c r="A58" s="62">
        <v>6344</v>
      </c>
      <c r="B58" s="62">
        <v>19105</v>
      </c>
      <c r="C58" s="67" t="s">
        <v>666</v>
      </c>
      <c r="D58" s="63" t="s">
        <v>323</v>
      </c>
      <c r="E58" s="63" t="s">
        <v>590</v>
      </c>
      <c r="F58" s="62" t="s">
        <v>665</v>
      </c>
      <c r="G58" s="64">
        <v>22377</v>
      </c>
      <c r="H58" s="62" t="s">
        <v>664</v>
      </c>
    </row>
    <row r="59" spans="1:8" ht="18" customHeight="1">
      <c r="A59" s="62">
        <v>1665</v>
      </c>
      <c r="B59" s="62">
        <v>19105</v>
      </c>
      <c r="C59" s="67" t="s">
        <v>666</v>
      </c>
      <c r="D59" s="63" t="s">
        <v>336</v>
      </c>
      <c r="E59" s="63" t="s">
        <v>68</v>
      </c>
      <c r="F59" s="62" t="s">
        <v>612</v>
      </c>
      <c r="G59" s="64">
        <v>30085</v>
      </c>
      <c r="H59" s="62" t="s">
        <v>664</v>
      </c>
    </row>
    <row r="60" spans="1:8" ht="18" customHeight="1">
      <c r="A60" s="62">
        <v>6060</v>
      </c>
      <c r="B60" s="62">
        <v>19105</v>
      </c>
      <c r="C60" s="67" t="s">
        <v>666</v>
      </c>
      <c r="D60" s="63" t="s">
        <v>793</v>
      </c>
      <c r="E60" s="63" t="s">
        <v>556</v>
      </c>
      <c r="F60" s="62" t="s">
        <v>665</v>
      </c>
      <c r="G60" s="64">
        <v>22421</v>
      </c>
      <c r="H60" s="62" t="s">
        <v>664</v>
      </c>
    </row>
    <row r="61" spans="1:8" ht="18" customHeight="1">
      <c r="A61" s="62">
        <v>6051</v>
      </c>
      <c r="B61" s="62">
        <v>19105</v>
      </c>
      <c r="C61" s="67" t="s">
        <v>666</v>
      </c>
      <c r="D61" s="63" t="s">
        <v>657</v>
      </c>
      <c r="E61" s="63" t="s">
        <v>658</v>
      </c>
      <c r="F61" s="62" t="s">
        <v>665</v>
      </c>
      <c r="G61" s="64">
        <v>28931</v>
      </c>
      <c r="H61" s="62" t="s">
        <v>664</v>
      </c>
    </row>
    <row r="62" spans="1:8" ht="18" customHeight="1">
      <c r="A62" s="62">
        <v>6182</v>
      </c>
      <c r="B62" s="62">
        <v>19105</v>
      </c>
      <c r="C62" s="67" t="s">
        <v>666</v>
      </c>
      <c r="D62" s="63" t="s">
        <v>375</v>
      </c>
      <c r="E62" s="63" t="s">
        <v>571</v>
      </c>
      <c r="F62" s="62" t="s">
        <v>665</v>
      </c>
      <c r="G62" s="64">
        <v>18310</v>
      </c>
      <c r="H62" s="62" t="s">
        <v>664</v>
      </c>
    </row>
    <row r="63" spans="1:8" ht="18" customHeight="1">
      <c r="A63" s="62">
        <v>1885</v>
      </c>
      <c r="B63" s="62">
        <v>19105</v>
      </c>
      <c r="C63" s="67" t="s">
        <v>666</v>
      </c>
      <c r="D63" s="63" t="s">
        <v>375</v>
      </c>
      <c r="E63" s="63" t="s">
        <v>188</v>
      </c>
      <c r="F63" s="62" t="s">
        <v>612</v>
      </c>
      <c r="G63" s="64">
        <v>13911</v>
      </c>
      <c r="H63" s="62" t="s">
        <v>673</v>
      </c>
    </row>
    <row r="64" spans="1:8" ht="18" customHeight="1">
      <c r="A64" s="62">
        <v>6184</v>
      </c>
      <c r="B64" s="62">
        <v>19105</v>
      </c>
      <c r="C64" s="67" t="s">
        <v>666</v>
      </c>
      <c r="D64" s="63" t="s">
        <v>375</v>
      </c>
      <c r="E64" s="63" t="s">
        <v>520</v>
      </c>
      <c r="F64" s="62" t="s">
        <v>665</v>
      </c>
      <c r="G64" s="64">
        <v>25640</v>
      </c>
      <c r="H64" s="62" t="s">
        <v>664</v>
      </c>
    </row>
    <row r="65" spans="1:8" ht="18" customHeight="1">
      <c r="A65" s="62">
        <v>6150</v>
      </c>
      <c r="B65" s="62">
        <v>19105</v>
      </c>
      <c r="C65" s="67" t="s">
        <v>666</v>
      </c>
      <c r="D65" s="63" t="s">
        <v>104</v>
      </c>
      <c r="E65" s="63" t="s">
        <v>510</v>
      </c>
      <c r="F65" s="62" t="s">
        <v>665</v>
      </c>
      <c r="G65" s="64">
        <v>29194</v>
      </c>
      <c r="H65" s="62" t="s">
        <v>664</v>
      </c>
    </row>
    <row r="66" spans="1:8" ht="18" customHeight="1">
      <c r="A66" s="62">
        <v>6183</v>
      </c>
      <c r="B66" s="62">
        <v>19105</v>
      </c>
      <c r="C66" s="67" t="s">
        <v>666</v>
      </c>
      <c r="D66" s="63" t="s">
        <v>104</v>
      </c>
      <c r="E66" s="63" t="s">
        <v>518</v>
      </c>
      <c r="F66" s="62" t="s">
        <v>665</v>
      </c>
      <c r="G66" s="64">
        <v>25144</v>
      </c>
      <c r="H66" s="62" t="s">
        <v>664</v>
      </c>
    </row>
    <row r="67" spans="1:8" ht="18" customHeight="1">
      <c r="A67" s="62">
        <v>1372</v>
      </c>
      <c r="B67" s="62">
        <v>19105</v>
      </c>
      <c r="C67" s="67" t="s">
        <v>666</v>
      </c>
      <c r="D67" s="63" t="s">
        <v>104</v>
      </c>
      <c r="E67" s="63" t="s">
        <v>59</v>
      </c>
      <c r="F67" s="62" t="s">
        <v>612</v>
      </c>
      <c r="G67" s="64">
        <v>24995</v>
      </c>
      <c r="H67" s="62" t="s">
        <v>674</v>
      </c>
    </row>
    <row r="68" spans="1:8" ht="18" customHeight="1">
      <c r="A68" s="62">
        <v>2929</v>
      </c>
      <c r="B68" s="62">
        <v>19107</v>
      </c>
      <c r="C68" s="67" t="s">
        <v>600</v>
      </c>
      <c r="D68" s="63" t="s">
        <v>127</v>
      </c>
      <c r="E68" s="63" t="s">
        <v>187</v>
      </c>
      <c r="F68" s="62" t="s">
        <v>612</v>
      </c>
      <c r="G68" s="64">
        <v>19004</v>
      </c>
      <c r="H68" s="62" t="s">
        <v>664</v>
      </c>
    </row>
    <row r="69" spans="1:8" ht="18" customHeight="1">
      <c r="A69" s="62">
        <v>1016</v>
      </c>
      <c r="B69" s="62">
        <v>19107</v>
      </c>
      <c r="C69" s="67" t="s">
        <v>600</v>
      </c>
      <c r="D69" s="63" t="s">
        <v>54</v>
      </c>
      <c r="E69" s="63" t="s">
        <v>53</v>
      </c>
      <c r="F69" s="62" t="s">
        <v>612</v>
      </c>
      <c r="G69" s="64">
        <v>16838</v>
      </c>
      <c r="H69" s="62" t="s">
        <v>664</v>
      </c>
    </row>
    <row r="70" spans="1:8" ht="18" customHeight="1">
      <c r="A70" s="62">
        <v>6012</v>
      </c>
      <c r="B70" s="62">
        <v>19107</v>
      </c>
      <c r="C70" s="67" t="s">
        <v>600</v>
      </c>
      <c r="D70" s="63" t="s">
        <v>766</v>
      </c>
      <c r="E70" s="63" t="s">
        <v>767</v>
      </c>
      <c r="F70" s="62" t="s">
        <v>665</v>
      </c>
      <c r="G70" s="64">
        <v>38933</v>
      </c>
      <c r="H70" s="62" t="s">
        <v>664</v>
      </c>
    </row>
    <row r="71" spans="1:8" ht="18" customHeight="1">
      <c r="A71" s="62">
        <v>1104</v>
      </c>
      <c r="B71" s="62">
        <v>19107</v>
      </c>
      <c r="C71" s="67" t="s">
        <v>600</v>
      </c>
      <c r="D71" s="63" t="s">
        <v>129</v>
      </c>
      <c r="E71" s="63" t="s">
        <v>130</v>
      </c>
      <c r="F71" s="62" t="s">
        <v>612</v>
      </c>
      <c r="G71" s="64">
        <v>16634</v>
      </c>
      <c r="H71" s="62" t="s">
        <v>664</v>
      </c>
    </row>
    <row r="72" spans="1:8" ht="18" customHeight="1">
      <c r="A72" s="62">
        <v>2470</v>
      </c>
      <c r="B72" s="62">
        <v>19107</v>
      </c>
      <c r="C72" s="67" t="s">
        <v>600</v>
      </c>
      <c r="D72" s="63" t="s">
        <v>443</v>
      </c>
      <c r="E72" s="63" t="s">
        <v>39</v>
      </c>
      <c r="F72" s="62" t="s">
        <v>612</v>
      </c>
      <c r="G72" s="64">
        <v>23887</v>
      </c>
      <c r="H72" s="62" t="s">
        <v>664</v>
      </c>
    </row>
    <row r="73" spans="1:8" ht="18" customHeight="1">
      <c r="A73" s="62">
        <v>1889</v>
      </c>
      <c r="B73" s="62">
        <v>19107</v>
      </c>
      <c r="C73" s="67" t="s">
        <v>600</v>
      </c>
      <c r="D73" s="63" t="s">
        <v>376</v>
      </c>
      <c r="E73" s="63" t="s">
        <v>161</v>
      </c>
      <c r="F73" s="62" t="s">
        <v>612</v>
      </c>
      <c r="G73" s="64">
        <v>28887</v>
      </c>
      <c r="H73" s="62" t="s">
        <v>664</v>
      </c>
    </row>
    <row r="74" spans="1:8" ht="18" customHeight="1">
      <c r="A74" s="62">
        <v>1129</v>
      </c>
      <c r="B74" s="62">
        <v>19107</v>
      </c>
      <c r="C74" s="67" t="s">
        <v>600</v>
      </c>
      <c r="D74" s="63" t="s">
        <v>147</v>
      </c>
      <c r="E74" s="63" t="s">
        <v>65</v>
      </c>
      <c r="F74" s="62" t="s">
        <v>612</v>
      </c>
      <c r="G74" s="64">
        <v>18313</v>
      </c>
      <c r="H74" s="62" t="s">
        <v>664</v>
      </c>
    </row>
    <row r="75" spans="1:8" ht="18" customHeight="1">
      <c r="A75" s="62">
        <v>1061</v>
      </c>
      <c r="B75" s="62">
        <v>19107</v>
      </c>
      <c r="C75" s="67" t="s">
        <v>600</v>
      </c>
      <c r="D75" s="63" t="s">
        <v>794</v>
      </c>
      <c r="E75" s="63" t="s">
        <v>68</v>
      </c>
      <c r="F75" s="62" t="s">
        <v>612</v>
      </c>
      <c r="G75" s="64">
        <v>19021</v>
      </c>
      <c r="H75" s="62" t="s">
        <v>664</v>
      </c>
    </row>
    <row r="76" spans="1:8" ht="18" customHeight="1">
      <c r="A76" s="62">
        <v>1892</v>
      </c>
      <c r="B76" s="62">
        <v>19107</v>
      </c>
      <c r="C76" s="67" t="s">
        <v>600</v>
      </c>
      <c r="D76" s="63" t="s">
        <v>379</v>
      </c>
      <c r="E76" s="63" t="s">
        <v>63</v>
      </c>
      <c r="F76" s="62" t="s">
        <v>612</v>
      </c>
      <c r="G76" s="64">
        <v>15386</v>
      </c>
      <c r="H76" s="62" t="s">
        <v>664</v>
      </c>
    </row>
    <row r="77" spans="1:8" ht="18" customHeight="1">
      <c r="A77" s="62">
        <v>1754</v>
      </c>
      <c r="B77" s="62">
        <v>19107</v>
      </c>
      <c r="C77" s="67" t="s">
        <v>600</v>
      </c>
      <c r="D77" s="63" t="s">
        <v>80</v>
      </c>
      <c r="E77" s="63" t="s">
        <v>134</v>
      </c>
      <c r="F77" s="62" t="s">
        <v>612</v>
      </c>
      <c r="G77" s="64">
        <v>22463</v>
      </c>
      <c r="H77" s="62" t="s">
        <v>664</v>
      </c>
    </row>
    <row r="78" spans="1:8" ht="18" customHeight="1">
      <c r="A78" s="62">
        <v>6135</v>
      </c>
      <c r="B78" s="62">
        <v>19107</v>
      </c>
      <c r="C78" s="67" t="s">
        <v>600</v>
      </c>
      <c r="D78" s="63" t="s">
        <v>333</v>
      </c>
      <c r="E78" s="63" t="s">
        <v>542</v>
      </c>
      <c r="F78" s="62" t="s">
        <v>665</v>
      </c>
      <c r="G78" s="64">
        <v>22166</v>
      </c>
      <c r="H78" s="62" t="s">
        <v>664</v>
      </c>
    </row>
    <row r="79" spans="1:8" ht="18" customHeight="1">
      <c r="A79" s="62">
        <v>2480</v>
      </c>
      <c r="B79" s="62">
        <v>19107</v>
      </c>
      <c r="C79" s="67" t="s">
        <v>600</v>
      </c>
      <c r="D79" s="63" t="s">
        <v>333</v>
      </c>
      <c r="E79" s="63" t="s">
        <v>444</v>
      </c>
      <c r="F79" s="62" t="s">
        <v>612</v>
      </c>
      <c r="G79" s="64">
        <v>23187</v>
      </c>
      <c r="H79" s="62" t="s">
        <v>664</v>
      </c>
    </row>
    <row r="80" spans="1:8" ht="18" customHeight="1">
      <c r="A80" s="62">
        <v>2476</v>
      </c>
      <c r="B80" s="62">
        <v>19107</v>
      </c>
      <c r="C80" s="67" t="s">
        <v>600</v>
      </c>
      <c r="D80" s="63" t="s">
        <v>333</v>
      </c>
      <c r="E80" s="63" t="s">
        <v>188</v>
      </c>
      <c r="F80" s="62" t="s">
        <v>612</v>
      </c>
      <c r="G80" s="64">
        <v>12738</v>
      </c>
      <c r="H80" s="62" t="s">
        <v>664</v>
      </c>
    </row>
    <row r="81" spans="1:8" ht="18" customHeight="1">
      <c r="A81" s="62">
        <v>2374</v>
      </c>
      <c r="B81" s="62">
        <v>19107</v>
      </c>
      <c r="C81" s="67" t="s">
        <v>600</v>
      </c>
      <c r="D81" s="63" t="s">
        <v>436</v>
      </c>
      <c r="E81" s="63" t="s">
        <v>116</v>
      </c>
      <c r="F81" s="62" t="s">
        <v>612</v>
      </c>
      <c r="G81" s="64">
        <v>19555</v>
      </c>
      <c r="H81" s="62" t="s">
        <v>664</v>
      </c>
    </row>
    <row r="82" spans="1:8" ht="18" customHeight="1">
      <c r="A82" s="62">
        <v>1226</v>
      </c>
      <c r="B82" s="62">
        <v>19107</v>
      </c>
      <c r="C82" s="67" t="s">
        <v>600</v>
      </c>
      <c r="D82" s="63" t="s">
        <v>174</v>
      </c>
      <c r="E82" s="63" t="s">
        <v>53</v>
      </c>
      <c r="F82" s="62" t="s">
        <v>612</v>
      </c>
      <c r="G82" s="64">
        <v>13840</v>
      </c>
      <c r="H82" s="62" t="s">
        <v>664</v>
      </c>
    </row>
    <row r="83" spans="1:8" ht="18" customHeight="1">
      <c r="A83" s="62">
        <v>1055</v>
      </c>
      <c r="B83" s="62">
        <v>19107</v>
      </c>
      <c r="C83" s="67" t="s">
        <v>600</v>
      </c>
      <c r="D83" s="63" t="s">
        <v>732</v>
      </c>
      <c r="E83" s="63" t="s">
        <v>795</v>
      </c>
      <c r="F83" s="62" t="s">
        <v>612</v>
      </c>
      <c r="G83" s="64">
        <v>18719</v>
      </c>
      <c r="H83" s="62" t="s">
        <v>664</v>
      </c>
    </row>
    <row r="84" spans="1:8" ht="18" customHeight="1">
      <c r="A84" s="62">
        <v>1027</v>
      </c>
      <c r="B84" s="62">
        <v>19107</v>
      </c>
      <c r="C84" s="67" t="s">
        <v>600</v>
      </c>
      <c r="D84" s="63" t="s">
        <v>732</v>
      </c>
      <c r="E84" s="63" t="s">
        <v>720</v>
      </c>
      <c r="F84" s="62" t="s">
        <v>612</v>
      </c>
      <c r="G84" s="64">
        <v>39178</v>
      </c>
      <c r="H84" s="62" t="s">
        <v>664</v>
      </c>
    </row>
    <row r="85" spans="1:8" ht="18" customHeight="1">
      <c r="A85" s="62">
        <v>1922</v>
      </c>
      <c r="B85" s="62">
        <v>19107</v>
      </c>
      <c r="C85" s="67" t="s">
        <v>600</v>
      </c>
      <c r="D85" s="63" t="s">
        <v>387</v>
      </c>
      <c r="E85" s="63" t="s">
        <v>53</v>
      </c>
      <c r="F85" s="62" t="s">
        <v>612</v>
      </c>
      <c r="G85" s="64">
        <v>17680</v>
      </c>
      <c r="H85" s="62" t="s">
        <v>664</v>
      </c>
    </row>
    <row r="86" spans="1:8" ht="18" customHeight="1">
      <c r="A86" s="62">
        <v>1416</v>
      </c>
      <c r="B86" s="62">
        <v>19107</v>
      </c>
      <c r="C86" s="67" t="s">
        <v>600</v>
      </c>
      <c r="D86" s="63" t="s">
        <v>275</v>
      </c>
      <c r="E86" s="63" t="s">
        <v>276</v>
      </c>
      <c r="F86" s="62" t="s">
        <v>612</v>
      </c>
      <c r="G86" s="64">
        <v>18094</v>
      </c>
      <c r="H86" s="62" t="s">
        <v>664</v>
      </c>
    </row>
    <row r="87" spans="1:8" ht="18" customHeight="1">
      <c r="A87" s="62">
        <v>2458</v>
      </c>
      <c r="B87" s="62">
        <v>19107</v>
      </c>
      <c r="C87" s="67" t="s">
        <v>600</v>
      </c>
      <c r="D87" s="63" t="s">
        <v>442</v>
      </c>
      <c r="E87" s="63" t="s">
        <v>40</v>
      </c>
      <c r="F87" s="62" t="s">
        <v>612</v>
      </c>
      <c r="G87" s="64">
        <v>16664</v>
      </c>
      <c r="H87" s="62" t="s">
        <v>664</v>
      </c>
    </row>
    <row r="88" spans="1:8" ht="18" customHeight="1">
      <c r="A88" s="62">
        <v>1440</v>
      </c>
      <c r="B88" s="62">
        <v>19107</v>
      </c>
      <c r="C88" s="67" t="s">
        <v>600</v>
      </c>
      <c r="D88" s="63" t="s">
        <v>282</v>
      </c>
      <c r="E88" s="63" t="s">
        <v>134</v>
      </c>
      <c r="F88" s="62" t="s">
        <v>612</v>
      </c>
      <c r="G88" s="64">
        <v>13389</v>
      </c>
      <c r="H88" s="62" t="s">
        <v>664</v>
      </c>
    </row>
    <row r="89" spans="1:8" ht="18" customHeight="1">
      <c r="A89" s="62">
        <v>1197</v>
      </c>
      <c r="B89" s="62">
        <v>19107</v>
      </c>
      <c r="C89" s="67" t="s">
        <v>600</v>
      </c>
      <c r="D89" s="63" t="s">
        <v>180</v>
      </c>
      <c r="E89" s="63" t="s">
        <v>53</v>
      </c>
      <c r="F89" s="62" t="s">
        <v>612</v>
      </c>
      <c r="G89" s="64">
        <v>15315</v>
      </c>
      <c r="H89" s="62" t="s">
        <v>664</v>
      </c>
    </row>
    <row r="90" spans="1:8" ht="18" customHeight="1">
      <c r="A90" s="62">
        <v>1181</v>
      </c>
      <c r="B90" s="62">
        <v>19107</v>
      </c>
      <c r="C90" s="67" t="s">
        <v>600</v>
      </c>
      <c r="D90" s="63" t="s">
        <v>167</v>
      </c>
      <c r="E90" s="63" t="s">
        <v>168</v>
      </c>
      <c r="F90" s="62" t="s">
        <v>612</v>
      </c>
      <c r="G90" s="64">
        <v>24151</v>
      </c>
      <c r="H90" s="62" t="s">
        <v>675</v>
      </c>
    </row>
    <row r="91" spans="1:8" ht="18" customHeight="1">
      <c r="A91" s="62">
        <v>1182</v>
      </c>
      <c r="B91" s="62">
        <v>19109</v>
      </c>
      <c r="C91" s="67" t="s">
        <v>676</v>
      </c>
      <c r="D91" s="63" t="s">
        <v>169</v>
      </c>
      <c r="E91" s="63" t="s">
        <v>108</v>
      </c>
      <c r="F91" s="62" t="s">
        <v>612</v>
      </c>
      <c r="G91" s="64">
        <v>17033</v>
      </c>
      <c r="H91" s="62" t="s">
        <v>664</v>
      </c>
    </row>
    <row r="92" spans="1:8" ht="18" customHeight="1">
      <c r="A92" s="62">
        <v>1292</v>
      </c>
      <c r="B92" s="62">
        <v>19109</v>
      </c>
      <c r="C92" s="67" t="s">
        <v>676</v>
      </c>
      <c r="D92" s="63" t="s">
        <v>230</v>
      </c>
      <c r="E92" s="63" t="s">
        <v>71</v>
      </c>
      <c r="F92" s="62" t="s">
        <v>612</v>
      </c>
      <c r="G92" s="64">
        <v>18474</v>
      </c>
      <c r="H92" s="62" t="s">
        <v>664</v>
      </c>
    </row>
    <row r="93" spans="1:8" ht="18" customHeight="1">
      <c r="A93" s="62">
        <v>1125</v>
      </c>
      <c r="B93" s="62">
        <v>19109</v>
      </c>
      <c r="C93" s="67" t="s">
        <v>676</v>
      </c>
      <c r="D93" s="63" t="s">
        <v>143</v>
      </c>
      <c r="E93" s="63" t="s">
        <v>144</v>
      </c>
      <c r="F93" s="62" t="s">
        <v>612</v>
      </c>
      <c r="G93" s="64">
        <v>24627</v>
      </c>
      <c r="H93" s="62" t="s">
        <v>664</v>
      </c>
    </row>
    <row r="94" spans="1:8" ht="18" customHeight="1">
      <c r="A94" s="62">
        <v>1183</v>
      </c>
      <c r="B94" s="62">
        <v>19109</v>
      </c>
      <c r="C94" s="67" t="s">
        <v>676</v>
      </c>
      <c r="D94" s="63" t="s">
        <v>677</v>
      </c>
      <c r="E94" s="63" t="s">
        <v>53</v>
      </c>
      <c r="F94" s="62" t="s">
        <v>612</v>
      </c>
      <c r="G94" s="64">
        <v>17283</v>
      </c>
      <c r="H94" s="62" t="s">
        <v>664</v>
      </c>
    </row>
    <row r="95" spans="1:8" ht="18" customHeight="1">
      <c r="A95" s="62">
        <v>1187</v>
      </c>
      <c r="B95" s="62">
        <v>19109</v>
      </c>
      <c r="C95" s="67" t="s">
        <v>676</v>
      </c>
      <c r="D95" s="63" t="s">
        <v>172</v>
      </c>
      <c r="E95" s="63" t="s">
        <v>144</v>
      </c>
      <c r="F95" s="62" t="s">
        <v>612</v>
      </c>
      <c r="G95" s="64">
        <v>17364</v>
      </c>
      <c r="H95" s="62" t="s">
        <v>664</v>
      </c>
    </row>
    <row r="96" spans="1:8" ht="18" customHeight="1">
      <c r="A96" s="62">
        <v>1298</v>
      </c>
      <c r="B96" s="62">
        <v>19109</v>
      </c>
      <c r="C96" s="67" t="s">
        <v>676</v>
      </c>
      <c r="D96" s="63" t="s">
        <v>233</v>
      </c>
      <c r="E96" s="63" t="s">
        <v>234</v>
      </c>
      <c r="F96" s="62" t="s">
        <v>612</v>
      </c>
      <c r="G96" s="64">
        <v>23020</v>
      </c>
      <c r="H96" s="62" t="s">
        <v>664</v>
      </c>
    </row>
    <row r="97" spans="1:8" ht="18" customHeight="1">
      <c r="A97" s="62">
        <v>1028</v>
      </c>
      <c r="B97" s="62">
        <v>19109</v>
      </c>
      <c r="C97" s="67" t="s">
        <v>676</v>
      </c>
      <c r="D97" s="63" t="s">
        <v>233</v>
      </c>
      <c r="E97" s="63" t="s">
        <v>209</v>
      </c>
      <c r="F97" s="62" t="s">
        <v>612</v>
      </c>
      <c r="G97" s="64">
        <v>33225</v>
      </c>
      <c r="H97" s="62" t="s">
        <v>664</v>
      </c>
    </row>
    <row r="98" spans="1:8" ht="18" customHeight="1">
      <c r="A98" s="62">
        <v>1299</v>
      </c>
      <c r="B98" s="62">
        <v>19109</v>
      </c>
      <c r="C98" s="67" t="s">
        <v>676</v>
      </c>
      <c r="D98" s="63" t="s">
        <v>235</v>
      </c>
      <c r="E98" s="63" t="s">
        <v>134</v>
      </c>
      <c r="F98" s="62" t="s">
        <v>612</v>
      </c>
      <c r="G98" s="64">
        <v>19340</v>
      </c>
      <c r="H98" s="62" t="s">
        <v>664</v>
      </c>
    </row>
    <row r="99" spans="1:8" ht="18" customHeight="1">
      <c r="A99" s="62">
        <v>1834</v>
      </c>
      <c r="B99" s="62">
        <v>19109</v>
      </c>
      <c r="C99" s="67" t="s">
        <v>676</v>
      </c>
      <c r="D99" s="63" t="s">
        <v>46</v>
      </c>
      <c r="E99" s="63" t="s">
        <v>188</v>
      </c>
      <c r="F99" s="62" t="s">
        <v>612</v>
      </c>
      <c r="G99" s="64">
        <v>23119</v>
      </c>
      <c r="H99" s="62" t="s">
        <v>664</v>
      </c>
    </row>
    <row r="100" spans="1:8" ht="18" customHeight="1">
      <c r="A100" s="62">
        <v>1302</v>
      </c>
      <c r="B100" s="62">
        <v>19109</v>
      </c>
      <c r="C100" s="67" t="s">
        <v>676</v>
      </c>
      <c r="D100" s="63" t="s">
        <v>202</v>
      </c>
      <c r="E100" s="63" t="s">
        <v>68</v>
      </c>
      <c r="F100" s="62" t="s">
        <v>612</v>
      </c>
      <c r="G100" s="64">
        <v>22796</v>
      </c>
      <c r="H100" s="62" t="s">
        <v>664</v>
      </c>
    </row>
    <row r="101" spans="1:8" ht="18" customHeight="1">
      <c r="A101" s="62">
        <v>1303</v>
      </c>
      <c r="B101" s="62">
        <v>19109</v>
      </c>
      <c r="C101" s="67" t="s">
        <v>676</v>
      </c>
      <c r="D101" s="63" t="s">
        <v>236</v>
      </c>
      <c r="E101" s="63" t="s">
        <v>65</v>
      </c>
      <c r="F101" s="62" t="s">
        <v>612</v>
      </c>
      <c r="G101" s="64">
        <v>21539</v>
      </c>
      <c r="H101" s="62" t="s">
        <v>664</v>
      </c>
    </row>
    <row r="102" spans="1:8" ht="18" customHeight="1">
      <c r="A102" s="62">
        <v>1262</v>
      </c>
      <c r="B102" s="62">
        <v>19109</v>
      </c>
      <c r="C102" s="67" t="s">
        <v>676</v>
      </c>
      <c r="D102" s="63" t="s">
        <v>210</v>
      </c>
      <c r="E102" s="63" t="s">
        <v>211</v>
      </c>
      <c r="F102" s="62" t="s">
        <v>612</v>
      </c>
      <c r="G102" s="64">
        <v>20441</v>
      </c>
      <c r="H102" s="62" t="s">
        <v>664</v>
      </c>
    </row>
    <row r="103" spans="1:8" ht="18" customHeight="1">
      <c r="A103" s="62">
        <v>1192</v>
      </c>
      <c r="B103" s="62">
        <v>19109</v>
      </c>
      <c r="C103" s="67" t="s">
        <v>676</v>
      </c>
      <c r="D103" s="63" t="s">
        <v>176</v>
      </c>
      <c r="E103" s="63" t="s">
        <v>73</v>
      </c>
      <c r="F103" s="62" t="s">
        <v>612</v>
      </c>
      <c r="G103" s="64">
        <v>15859</v>
      </c>
      <c r="H103" s="62" t="s">
        <v>664</v>
      </c>
    </row>
    <row r="104" spans="1:8" ht="18" customHeight="1">
      <c r="A104" s="62">
        <v>1515</v>
      </c>
      <c r="B104" s="62">
        <v>19109</v>
      </c>
      <c r="C104" s="67" t="s">
        <v>676</v>
      </c>
      <c r="D104" s="63" t="s">
        <v>305</v>
      </c>
      <c r="E104" s="63" t="s">
        <v>229</v>
      </c>
      <c r="F104" s="62" t="s">
        <v>612</v>
      </c>
      <c r="G104" s="64">
        <v>19564</v>
      </c>
      <c r="H104" s="62" t="s">
        <v>664</v>
      </c>
    </row>
    <row r="105" spans="1:8" ht="18" customHeight="1">
      <c r="A105" s="62">
        <v>1194</v>
      </c>
      <c r="B105" s="62">
        <v>19109</v>
      </c>
      <c r="C105" s="67" t="s">
        <v>676</v>
      </c>
      <c r="D105" s="63" t="s">
        <v>177</v>
      </c>
      <c r="E105" s="63" t="s">
        <v>108</v>
      </c>
      <c r="F105" s="62" t="s">
        <v>612</v>
      </c>
      <c r="G105" s="64">
        <v>18868</v>
      </c>
      <c r="H105" s="62" t="s">
        <v>664</v>
      </c>
    </row>
    <row r="106" spans="1:8" ht="18" customHeight="1">
      <c r="A106" s="62">
        <v>1195</v>
      </c>
      <c r="B106" s="62">
        <v>19109</v>
      </c>
      <c r="C106" s="67" t="s">
        <v>676</v>
      </c>
      <c r="D106" s="63" t="s">
        <v>178</v>
      </c>
      <c r="E106" s="63" t="s">
        <v>114</v>
      </c>
      <c r="F106" s="62" t="s">
        <v>612</v>
      </c>
      <c r="G106" s="64">
        <v>16626</v>
      </c>
      <c r="H106" s="62" t="s">
        <v>664</v>
      </c>
    </row>
    <row r="107" spans="1:8" ht="18" customHeight="1">
      <c r="A107" s="62">
        <v>1308</v>
      </c>
      <c r="B107" s="62">
        <v>19109</v>
      </c>
      <c r="C107" s="67" t="s">
        <v>676</v>
      </c>
      <c r="D107" s="63" t="s">
        <v>241</v>
      </c>
      <c r="E107" s="63" t="s">
        <v>205</v>
      </c>
      <c r="F107" s="62" t="s">
        <v>612</v>
      </c>
      <c r="G107" s="64">
        <v>17747</v>
      </c>
      <c r="H107" s="62" t="s">
        <v>664</v>
      </c>
    </row>
    <row r="108" spans="1:8" ht="18" customHeight="1">
      <c r="A108" s="62">
        <v>1309</v>
      </c>
      <c r="B108" s="62">
        <v>19109</v>
      </c>
      <c r="C108" s="67" t="s">
        <v>676</v>
      </c>
      <c r="D108" s="63" t="s">
        <v>242</v>
      </c>
      <c r="E108" s="63" t="s">
        <v>102</v>
      </c>
      <c r="F108" s="62" t="s">
        <v>612</v>
      </c>
      <c r="G108" s="64">
        <v>16746</v>
      </c>
      <c r="H108" s="62" t="s">
        <v>664</v>
      </c>
    </row>
    <row r="109" spans="1:8" ht="18" customHeight="1">
      <c r="A109" s="62">
        <v>6207</v>
      </c>
      <c r="B109" s="62">
        <v>19112</v>
      </c>
      <c r="C109" s="67" t="s">
        <v>602</v>
      </c>
      <c r="D109" s="63" t="s">
        <v>219</v>
      </c>
      <c r="E109" s="63" t="s">
        <v>508</v>
      </c>
      <c r="F109" s="62" t="s">
        <v>665</v>
      </c>
      <c r="G109" s="64">
        <v>20689</v>
      </c>
      <c r="H109" s="62" t="s">
        <v>664</v>
      </c>
    </row>
    <row r="110" spans="1:8" ht="18" customHeight="1">
      <c r="A110" s="62">
        <v>1311</v>
      </c>
      <c r="B110" s="62">
        <v>19112</v>
      </c>
      <c r="C110" s="67" t="s">
        <v>602</v>
      </c>
      <c r="D110" s="63" t="s">
        <v>243</v>
      </c>
      <c r="E110" s="63" t="s">
        <v>244</v>
      </c>
      <c r="F110" s="62" t="s">
        <v>612</v>
      </c>
      <c r="G110" s="64">
        <v>23299</v>
      </c>
      <c r="H110" s="62" t="s">
        <v>664</v>
      </c>
    </row>
    <row r="111" spans="1:8" ht="18" customHeight="1">
      <c r="A111" s="62">
        <v>1365</v>
      </c>
      <c r="B111" s="62">
        <v>19112</v>
      </c>
      <c r="C111" s="67" t="s">
        <v>602</v>
      </c>
      <c r="D111" s="63" t="s">
        <v>36</v>
      </c>
      <c r="E111" s="63" t="s">
        <v>101</v>
      </c>
      <c r="F111" s="62" t="s">
        <v>612</v>
      </c>
      <c r="G111" s="64">
        <v>21826</v>
      </c>
      <c r="H111" s="62" t="s">
        <v>664</v>
      </c>
    </row>
    <row r="112" spans="1:8" ht="18" customHeight="1">
      <c r="A112" s="62">
        <v>1196</v>
      </c>
      <c r="B112" s="62">
        <v>19112</v>
      </c>
      <c r="C112" s="67" t="s">
        <v>602</v>
      </c>
      <c r="D112" s="63" t="s">
        <v>179</v>
      </c>
      <c r="E112" s="63" t="s">
        <v>39</v>
      </c>
      <c r="F112" s="62" t="s">
        <v>612</v>
      </c>
      <c r="G112" s="64">
        <v>22074</v>
      </c>
      <c r="H112" s="62" t="s">
        <v>664</v>
      </c>
    </row>
    <row r="113" spans="1:8" ht="18" customHeight="1">
      <c r="A113" s="62">
        <v>1320</v>
      </c>
      <c r="B113" s="62">
        <v>19112</v>
      </c>
      <c r="C113" s="67" t="s">
        <v>602</v>
      </c>
      <c r="D113" s="63" t="s">
        <v>247</v>
      </c>
      <c r="E113" s="63" t="s">
        <v>51</v>
      </c>
      <c r="F113" s="62" t="s">
        <v>612</v>
      </c>
      <c r="G113" s="64">
        <v>25686</v>
      </c>
      <c r="H113" s="62" t="s">
        <v>664</v>
      </c>
    </row>
    <row r="114" spans="1:8" ht="18" customHeight="1">
      <c r="A114" s="62">
        <v>6323</v>
      </c>
      <c r="B114" s="62">
        <v>19112</v>
      </c>
      <c r="C114" s="67" t="s">
        <v>602</v>
      </c>
      <c r="D114" s="63" t="s">
        <v>586</v>
      </c>
      <c r="E114" s="63" t="s">
        <v>518</v>
      </c>
      <c r="F114" s="62" t="s">
        <v>665</v>
      </c>
      <c r="G114" s="64">
        <v>28023</v>
      </c>
      <c r="H114" s="62" t="s">
        <v>664</v>
      </c>
    </row>
    <row r="115" spans="1:8" ht="18" customHeight="1">
      <c r="A115" s="62">
        <v>1337</v>
      </c>
      <c r="B115" s="62">
        <v>19112</v>
      </c>
      <c r="C115" s="67" t="s">
        <v>602</v>
      </c>
      <c r="D115" s="63" t="s">
        <v>222</v>
      </c>
      <c r="E115" s="63" t="s">
        <v>95</v>
      </c>
      <c r="F115" s="62" t="s">
        <v>612</v>
      </c>
      <c r="G115" s="64">
        <v>21408</v>
      </c>
      <c r="H115" s="62" t="s">
        <v>664</v>
      </c>
    </row>
    <row r="116" spans="1:8" ht="18" customHeight="1">
      <c r="A116" s="62">
        <v>1316</v>
      </c>
      <c r="B116" s="62">
        <v>19112</v>
      </c>
      <c r="C116" s="67" t="s">
        <v>602</v>
      </c>
      <c r="D116" s="63" t="s">
        <v>245</v>
      </c>
      <c r="E116" s="63" t="s">
        <v>45</v>
      </c>
      <c r="F116" s="62" t="s">
        <v>612</v>
      </c>
      <c r="G116" s="64">
        <v>23262</v>
      </c>
      <c r="H116" s="62" t="s">
        <v>664</v>
      </c>
    </row>
    <row r="117" spans="1:8" ht="18" customHeight="1">
      <c r="A117" s="62">
        <v>1466</v>
      </c>
      <c r="B117" s="62">
        <v>19112</v>
      </c>
      <c r="C117" s="67" t="s">
        <v>602</v>
      </c>
      <c r="D117" s="63" t="s">
        <v>290</v>
      </c>
      <c r="E117" s="63" t="s">
        <v>63</v>
      </c>
      <c r="F117" s="62" t="s">
        <v>612</v>
      </c>
      <c r="G117" s="64">
        <v>19801</v>
      </c>
      <c r="H117" s="62" t="s">
        <v>664</v>
      </c>
    </row>
    <row r="118" spans="1:8" ht="18" customHeight="1">
      <c r="A118" s="62">
        <v>1023</v>
      </c>
      <c r="B118" s="62">
        <v>19112</v>
      </c>
      <c r="C118" s="67" t="s">
        <v>602</v>
      </c>
      <c r="D118" s="63" t="s">
        <v>64</v>
      </c>
      <c r="E118" s="63" t="s">
        <v>65</v>
      </c>
      <c r="F118" s="62" t="s">
        <v>612</v>
      </c>
      <c r="G118" s="64">
        <v>20548</v>
      </c>
      <c r="H118" s="62" t="s">
        <v>664</v>
      </c>
    </row>
    <row r="119" spans="1:8" ht="18" customHeight="1">
      <c r="A119" s="62">
        <v>2167</v>
      </c>
      <c r="B119" s="62">
        <v>19112</v>
      </c>
      <c r="C119" s="67" t="s">
        <v>602</v>
      </c>
      <c r="D119" s="63" t="s">
        <v>419</v>
      </c>
      <c r="E119" s="63" t="s">
        <v>63</v>
      </c>
      <c r="F119" s="62" t="s">
        <v>612</v>
      </c>
      <c r="G119" s="64">
        <v>24315</v>
      </c>
      <c r="H119" s="62" t="s">
        <v>664</v>
      </c>
    </row>
    <row r="120" spans="1:8" ht="18" customHeight="1">
      <c r="A120" s="62">
        <v>6043</v>
      </c>
      <c r="B120" s="62">
        <v>19112</v>
      </c>
      <c r="C120" s="67" t="s">
        <v>602</v>
      </c>
      <c r="D120" s="63" t="s">
        <v>678</v>
      </c>
      <c r="E120" s="63" t="s">
        <v>20</v>
      </c>
      <c r="F120" s="62" t="s">
        <v>665</v>
      </c>
      <c r="G120" s="64">
        <v>19969</v>
      </c>
      <c r="H120" s="62" t="s">
        <v>664</v>
      </c>
    </row>
    <row r="121" spans="1:8" ht="18" customHeight="1">
      <c r="A121" s="62">
        <v>3074</v>
      </c>
      <c r="B121" s="62">
        <v>19112</v>
      </c>
      <c r="C121" s="67" t="s">
        <v>602</v>
      </c>
      <c r="D121" s="63" t="s">
        <v>121</v>
      </c>
      <c r="E121" s="63" t="s">
        <v>137</v>
      </c>
      <c r="F121" s="62" t="s">
        <v>612</v>
      </c>
      <c r="G121" s="64">
        <v>19959</v>
      </c>
      <c r="H121" s="62" t="s">
        <v>664</v>
      </c>
    </row>
    <row r="122" spans="1:8" ht="18" customHeight="1">
      <c r="A122" s="62">
        <v>2481</v>
      </c>
      <c r="B122" s="62">
        <v>19112</v>
      </c>
      <c r="C122" s="67" t="s">
        <v>602</v>
      </c>
      <c r="D122" s="63" t="s">
        <v>445</v>
      </c>
      <c r="E122" s="63" t="s">
        <v>65</v>
      </c>
      <c r="F122" s="62" t="s">
        <v>612</v>
      </c>
      <c r="G122" s="64">
        <v>21251</v>
      </c>
      <c r="H122" s="62" t="s">
        <v>664</v>
      </c>
    </row>
    <row r="123" spans="1:8" ht="18" customHeight="1">
      <c r="A123" s="62">
        <v>1322</v>
      </c>
      <c r="B123" s="62">
        <v>19112</v>
      </c>
      <c r="C123" s="67" t="s">
        <v>602</v>
      </c>
      <c r="D123" s="63" t="s">
        <v>98</v>
      </c>
      <c r="E123" s="63" t="s">
        <v>187</v>
      </c>
      <c r="F123" s="62" t="s">
        <v>612</v>
      </c>
      <c r="G123" s="64">
        <v>21242</v>
      </c>
      <c r="H123" s="62" t="s">
        <v>664</v>
      </c>
    </row>
    <row r="124" spans="1:8" ht="18" customHeight="1">
      <c r="A124" s="62">
        <v>1323</v>
      </c>
      <c r="B124" s="62">
        <v>19112</v>
      </c>
      <c r="C124" s="67" t="s">
        <v>602</v>
      </c>
      <c r="D124" s="63" t="s">
        <v>151</v>
      </c>
      <c r="E124" s="63" t="s">
        <v>40</v>
      </c>
      <c r="F124" s="62" t="s">
        <v>612</v>
      </c>
      <c r="G124" s="64">
        <v>18315</v>
      </c>
      <c r="H124" s="62" t="s">
        <v>664</v>
      </c>
    </row>
    <row r="125" spans="1:8" ht="18" customHeight="1">
      <c r="A125" s="62">
        <v>6249</v>
      </c>
      <c r="B125" s="62">
        <v>19112</v>
      </c>
      <c r="C125" s="67" t="s">
        <v>602</v>
      </c>
      <c r="D125" s="63" t="s">
        <v>328</v>
      </c>
      <c r="E125" s="63" t="s">
        <v>571</v>
      </c>
      <c r="F125" s="62" t="s">
        <v>665</v>
      </c>
      <c r="G125" s="64">
        <v>20350</v>
      </c>
      <c r="H125" s="62" t="s">
        <v>664</v>
      </c>
    </row>
    <row r="126" spans="1:8" ht="18" customHeight="1">
      <c r="A126" s="62">
        <v>1625</v>
      </c>
      <c r="B126" s="62">
        <v>19112</v>
      </c>
      <c r="C126" s="67" t="s">
        <v>602</v>
      </c>
      <c r="D126" s="63" t="s">
        <v>328</v>
      </c>
      <c r="E126" s="63" t="s">
        <v>59</v>
      </c>
      <c r="F126" s="62" t="s">
        <v>612</v>
      </c>
      <c r="G126" s="64">
        <v>26637</v>
      </c>
      <c r="H126" s="62" t="s">
        <v>664</v>
      </c>
    </row>
    <row r="127" spans="1:8" ht="18" customHeight="1">
      <c r="A127" s="62">
        <v>1382</v>
      </c>
      <c r="B127" s="62">
        <v>19112</v>
      </c>
      <c r="C127" s="67" t="s">
        <v>602</v>
      </c>
      <c r="D127" s="63" t="s">
        <v>679</v>
      </c>
      <c r="E127" s="63" t="s">
        <v>77</v>
      </c>
      <c r="F127" s="62" t="s">
        <v>612</v>
      </c>
      <c r="G127" s="64">
        <v>23030</v>
      </c>
      <c r="H127" s="62" t="s">
        <v>673</v>
      </c>
    </row>
    <row r="128" spans="1:8" ht="18" customHeight="1">
      <c r="A128" s="62">
        <v>6070</v>
      </c>
      <c r="B128" s="62">
        <v>19113</v>
      </c>
      <c r="C128" s="67" t="s">
        <v>594</v>
      </c>
      <c r="D128" s="63" t="s">
        <v>796</v>
      </c>
      <c r="E128" s="63" t="s">
        <v>724</v>
      </c>
      <c r="F128" s="62" t="s">
        <v>665</v>
      </c>
      <c r="G128" s="64">
        <v>33508</v>
      </c>
      <c r="H128" s="62" t="s">
        <v>664</v>
      </c>
    </row>
    <row r="129" spans="1:8" ht="18" customHeight="1">
      <c r="A129" s="62">
        <v>1162</v>
      </c>
      <c r="B129" s="62">
        <v>19113</v>
      </c>
      <c r="C129" s="67" t="s">
        <v>594</v>
      </c>
      <c r="D129" s="63" t="s">
        <v>796</v>
      </c>
      <c r="E129" s="63" t="s">
        <v>45</v>
      </c>
      <c r="F129" s="62" t="s">
        <v>612</v>
      </c>
      <c r="G129" s="64">
        <v>30870</v>
      </c>
      <c r="H129" s="62" t="s">
        <v>664</v>
      </c>
    </row>
    <row r="130" spans="1:8" ht="18" customHeight="1">
      <c r="A130" s="62">
        <v>1001</v>
      </c>
      <c r="B130" s="62">
        <v>19113</v>
      </c>
      <c r="C130" s="67" t="s">
        <v>594</v>
      </c>
      <c r="D130" s="63" t="s">
        <v>611</v>
      </c>
      <c r="E130" s="63" t="s">
        <v>486</v>
      </c>
      <c r="F130" s="62" t="s">
        <v>612</v>
      </c>
      <c r="G130" s="64">
        <v>29448</v>
      </c>
      <c r="H130" s="62" t="s">
        <v>672</v>
      </c>
    </row>
    <row r="131" spans="1:8" ht="18" customHeight="1">
      <c r="A131" s="62">
        <v>1036</v>
      </c>
      <c r="B131" s="62">
        <v>19113</v>
      </c>
      <c r="C131" s="67" t="s">
        <v>594</v>
      </c>
      <c r="D131" s="63" t="s">
        <v>74</v>
      </c>
      <c r="E131" s="63" t="s">
        <v>43</v>
      </c>
      <c r="F131" s="62" t="s">
        <v>612</v>
      </c>
      <c r="G131" s="64">
        <v>23631</v>
      </c>
      <c r="H131" s="62" t="s">
        <v>664</v>
      </c>
    </row>
    <row r="132" spans="1:8" ht="18" customHeight="1">
      <c r="A132" s="62">
        <v>6120</v>
      </c>
      <c r="B132" s="62">
        <v>19113</v>
      </c>
      <c r="C132" s="67" t="s">
        <v>594</v>
      </c>
      <c r="D132" s="63" t="s">
        <v>797</v>
      </c>
      <c r="E132" s="63" t="s">
        <v>585</v>
      </c>
      <c r="F132" s="62" t="s">
        <v>665</v>
      </c>
      <c r="G132" s="64">
        <v>34877</v>
      </c>
      <c r="H132" s="62" t="s">
        <v>664</v>
      </c>
    </row>
    <row r="133" spans="1:8" ht="18" customHeight="1">
      <c r="A133" s="62">
        <v>1475</v>
      </c>
      <c r="B133" s="62">
        <v>19113</v>
      </c>
      <c r="C133" s="67" t="s">
        <v>594</v>
      </c>
      <c r="D133" s="63" t="s">
        <v>292</v>
      </c>
      <c r="E133" s="63" t="s">
        <v>68</v>
      </c>
      <c r="F133" s="62" t="s">
        <v>612</v>
      </c>
      <c r="G133" s="64">
        <v>28714</v>
      </c>
      <c r="H133" s="62" t="s">
        <v>680</v>
      </c>
    </row>
    <row r="134" spans="1:8" ht="18" customHeight="1">
      <c r="A134" s="62">
        <v>6011</v>
      </c>
      <c r="B134" s="62">
        <v>19113</v>
      </c>
      <c r="C134" s="67" t="s">
        <v>594</v>
      </c>
      <c r="D134" s="63" t="s">
        <v>502</v>
      </c>
      <c r="E134" s="63" t="s">
        <v>503</v>
      </c>
      <c r="F134" s="62" t="s">
        <v>665</v>
      </c>
      <c r="G134" s="64">
        <v>24925</v>
      </c>
      <c r="H134" s="62" t="s">
        <v>674</v>
      </c>
    </row>
    <row r="135" spans="1:8" ht="18" customHeight="1">
      <c r="A135" s="62">
        <v>1105</v>
      </c>
      <c r="B135" s="62">
        <v>19113</v>
      </c>
      <c r="C135" s="67" t="s">
        <v>594</v>
      </c>
      <c r="D135" s="63" t="s">
        <v>733</v>
      </c>
      <c r="E135" s="63" t="s">
        <v>391</v>
      </c>
      <c r="F135" s="62" t="s">
        <v>612</v>
      </c>
      <c r="G135" s="64">
        <v>34282</v>
      </c>
      <c r="H135" s="62" t="s">
        <v>674</v>
      </c>
    </row>
    <row r="136" spans="1:8" ht="18" customHeight="1">
      <c r="A136" s="62">
        <v>1015</v>
      </c>
      <c r="B136" s="62">
        <v>19113</v>
      </c>
      <c r="C136" s="67" t="s">
        <v>594</v>
      </c>
      <c r="D136" s="63" t="s">
        <v>798</v>
      </c>
      <c r="E136" s="63" t="s">
        <v>153</v>
      </c>
      <c r="F136" s="62" t="s">
        <v>612</v>
      </c>
      <c r="G136" s="64">
        <v>36124</v>
      </c>
      <c r="H136" s="62" t="s">
        <v>664</v>
      </c>
    </row>
    <row r="137" spans="1:8" ht="18" customHeight="1">
      <c r="A137" s="62">
        <v>1057</v>
      </c>
      <c r="B137" s="62">
        <v>19113</v>
      </c>
      <c r="C137" s="67" t="s">
        <v>594</v>
      </c>
      <c r="D137" s="63" t="s">
        <v>88</v>
      </c>
      <c r="E137" s="63" t="s">
        <v>89</v>
      </c>
      <c r="F137" s="62" t="s">
        <v>612</v>
      </c>
      <c r="G137" s="64">
        <v>33743</v>
      </c>
      <c r="H137" s="62" t="s">
        <v>664</v>
      </c>
    </row>
    <row r="138" spans="1:8" ht="18" customHeight="1">
      <c r="A138" s="68">
        <v>1189</v>
      </c>
      <c r="B138" s="68">
        <v>19113</v>
      </c>
      <c r="C138" s="69" t="s">
        <v>594</v>
      </c>
      <c r="D138" s="70" t="s">
        <v>88</v>
      </c>
      <c r="E138" s="63" t="s">
        <v>35</v>
      </c>
      <c r="F138" s="62" t="s">
        <v>612</v>
      </c>
      <c r="G138" s="64">
        <v>34438</v>
      </c>
      <c r="H138" s="62" t="s">
        <v>664</v>
      </c>
    </row>
    <row r="139" spans="1:8" ht="18" customHeight="1">
      <c r="A139" s="68">
        <v>3162</v>
      </c>
      <c r="B139" s="68">
        <v>19113</v>
      </c>
      <c r="C139" s="69" t="s">
        <v>594</v>
      </c>
      <c r="D139" s="70" t="s">
        <v>398</v>
      </c>
      <c r="E139" s="63" t="s">
        <v>134</v>
      </c>
      <c r="F139" s="62" t="s">
        <v>612</v>
      </c>
      <c r="G139" s="64">
        <v>20463</v>
      </c>
      <c r="H139" s="62" t="s">
        <v>672</v>
      </c>
    </row>
    <row r="140" spans="1:8" ht="18" customHeight="1">
      <c r="A140" s="68">
        <v>2017</v>
      </c>
      <c r="B140" s="68">
        <v>19113</v>
      </c>
      <c r="C140" s="69" t="s">
        <v>594</v>
      </c>
      <c r="D140" s="70" t="s">
        <v>398</v>
      </c>
      <c r="E140" s="63" t="s">
        <v>399</v>
      </c>
      <c r="F140" s="62" t="s">
        <v>612</v>
      </c>
      <c r="G140" s="64">
        <v>29653</v>
      </c>
      <c r="H140" s="62" t="s">
        <v>664</v>
      </c>
    </row>
    <row r="141" spans="1:8" ht="18" customHeight="1">
      <c r="A141" s="68">
        <v>6394</v>
      </c>
      <c r="B141" s="68">
        <v>19113</v>
      </c>
      <c r="C141" s="69" t="s">
        <v>594</v>
      </c>
      <c r="D141" s="70" t="s">
        <v>398</v>
      </c>
      <c r="E141" s="63" t="s">
        <v>524</v>
      </c>
      <c r="F141" s="62" t="s">
        <v>665</v>
      </c>
      <c r="G141" s="64">
        <v>21768</v>
      </c>
      <c r="H141" s="62" t="s">
        <v>664</v>
      </c>
    </row>
    <row r="142" spans="1:8" ht="18" customHeight="1">
      <c r="A142" s="68">
        <v>2928</v>
      </c>
      <c r="B142" s="68">
        <v>19113</v>
      </c>
      <c r="C142" s="69" t="s">
        <v>594</v>
      </c>
      <c r="D142" s="70" t="s">
        <v>448</v>
      </c>
      <c r="E142" s="63" t="s">
        <v>108</v>
      </c>
      <c r="F142" s="62" t="s">
        <v>612</v>
      </c>
      <c r="G142" s="64">
        <v>22477</v>
      </c>
      <c r="H142" s="62" t="s">
        <v>664</v>
      </c>
    </row>
    <row r="143" spans="1:8" ht="18" customHeight="1">
      <c r="A143" s="68">
        <v>2646</v>
      </c>
      <c r="B143" s="68">
        <v>19113</v>
      </c>
      <c r="C143" s="69" t="s">
        <v>594</v>
      </c>
      <c r="D143" s="70" t="s">
        <v>458</v>
      </c>
      <c r="E143" s="63" t="s">
        <v>108</v>
      </c>
      <c r="F143" s="62" t="s">
        <v>612</v>
      </c>
      <c r="G143" s="64">
        <v>20766</v>
      </c>
      <c r="H143" s="62" t="s">
        <v>664</v>
      </c>
    </row>
    <row r="144" spans="1:8" ht="18" customHeight="1">
      <c r="A144" s="68">
        <v>1172</v>
      </c>
      <c r="B144" s="68">
        <v>19113</v>
      </c>
      <c r="C144" s="69" t="s">
        <v>594</v>
      </c>
      <c r="D144" s="70" t="s">
        <v>162</v>
      </c>
      <c r="E144" s="63" t="s">
        <v>163</v>
      </c>
      <c r="F144" s="62" t="s">
        <v>612</v>
      </c>
      <c r="G144" s="64">
        <v>33772</v>
      </c>
      <c r="H144" s="62" t="s">
        <v>664</v>
      </c>
    </row>
    <row r="145" spans="1:8" ht="18" customHeight="1">
      <c r="A145" s="68">
        <v>6088</v>
      </c>
      <c r="B145" s="68">
        <v>19113</v>
      </c>
      <c r="C145" s="69" t="s">
        <v>594</v>
      </c>
      <c r="D145" s="70" t="s">
        <v>539</v>
      </c>
      <c r="E145" s="63" t="s">
        <v>540</v>
      </c>
      <c r="F145" s="62" t="s">
        <v>665</v>
      </c>
      <c r="G145" s="64">
        <v>18828</v>
      </c>
      <c r="H145" s="62" t="s">
        <v>664</v>
      </c>
    </row>
    <row r="146" spans="1:8" ht="18" customHeight="1">
      <c r="A146" s="62">
        <v>6072</v>
      </c>
      <c r="B146" s="62">
        <v>19113</v>
      </c>
      <c r="C146" s="67" t="s">
        <v>594</v>
      </c>
      <c r="D146" s="63" t="s">
        <v>799</v>
      </c>
      <c r="E146" s="63" t="s">
        <v>497</v>
      </c>
      <c r="F146" s="62" t="s">
        <v>665</v>
      </c>
      <c r="G146" s="64">
        <v>23477</v>
      </c>
      <c r="H146" s="62" t="s">
        <v>664</v>
      </c>
    </row>
    <row r="147" spans="1:8" ht="18" customHeight="1">
      <c r="A147" s="62">
        <v>6090</v>
      </c>
      <c r="B147" s="62">
        <v>19113</v>
      </c>
      <c r="C147" s="67" t="s">
        <v>594</v>
      </c>
      <c r="D147" s="63" t="s">
        <v>800</v>
      </c>
      <c r="E147" s="63" t="s">
        <v>524</v>
      </c>
      <c r="F147" s="62" t="s">
        <v>665</v>
      </c>
      <c r="G147" s="64">
        <v>22579</v>
      </c>
      <c r="H147" s="62" t="s">
        <v>664</v>
      </c>
    </row>
    <row r="148" spans="1:8" ht="18" customHeight="1">
      <c r="A148" s="62">
        <v>6107</v>
      </c>
      <c r="B148" s="62">
        <v>19113</v>
      </c>
      <c r="C148" s="67" t="s">
        <v>594</v>
      </c>
      <c r="D148" s="63" t="s">
        <v>335</v>
      </c>
      <c r="E148" s="63" t="s">
        <v>551</v>
      </c>
      <c r="F148" s="62" t="s">
        <v>665</v>
      </c>
      <c r="G148" s="64">
        <v>18726</v>
      </c>
      <c r="H148" s="62" t="s">
        <v>664</v>
      </c>
    </row>
    <row r="149" spans="1:8" ht="18" customHeight="1">
      <c r="A149" s="62">
        <v>6086</v>
      </c>
      <c r="B149" s="62">
        <v>19113</v>
      </c>
      <c r="C149" s="67" t="s">
        <v>594</v>
      </c>
      <c r="D149" s="63" t="s">
        <v>801</v>
      </c>
      <c r="E149" s="63" t="s">
        <v>802</v>
      </c>
      <c r="F149" s="62" t="s">
        <v>665</v>
      </c>
      <c r="G149" s="64">
        <v>35531</v>
      </c>
      <c r="H149" s="62" t="s">
        <v>664</v>
      </c>
    </row>
    <row r="150" spans="1:8" ht="18" customHeight="1">
      <c r="A150" s="62">
        <v>1243</v>
      </c>
      <c r="B150" s="62">
        <v>19113</v>
      </c>
      <c r="C150" s="67" t="s">
        <v>594</v>
      </c>
      <c r="D150" s="63" t="s">
        <v>618</v>
      </c>
      <c r="E150" s="63" t="s">
        <v>193</v>
      </c>
      <c r="F150" s="62" t="s">
        <v>612</v>
      </c>
      <c r="G150" s="64">
        <v>36603</v>
      </c>
      <c r="H150" s="62" t="s">
        <v>664</v>
      </c>
    </row>
    <row r="151" spans="1:8" ht="18" customHeight="1">
      <c r="A151" s="62">
        <v>6054</v>
      </c>
      <c r="B151" s="62">
        <v>19113</v>
      </c>
      <c r="C151" s="67" t="s">
        <v>594</v>
      </c>
      <c r="D151" s="63" t="s">
        <v>659</v>
      </c>
      <c r="E151" s="63" t="s">
        <v>660</v>
      </c>
      <c r="F151" s="62" t="s">
        <v>665</v>
      </c>
      <c r="G151" s="64">
        <v>35248</v>
      </c>
      <c r="H151" s="62" t="s">
        <v>675</v>
      </c>
    </row>
    <row r="152" spans="1:8" ht="18" customHeight="1">
      <c r="A152" s="62">
        <v>1276</v>
      </c>
      <c r="B152" s="62">
        <v>19113</v>
      </c>
      <c r="C152" s="67" t="s">
        <v>594</v>
      </c>
      <c r="D152" s="63" t="s">
        <v>218</v>
      </c>
      <c r="E152" s="63" t="s">
        <v>50</v>
      </c>
      <c r="F152" s="62" t="s">
        <v>612</v>
      </c>
      <c r="G152" s="64">
        <v>20606</v>
      </c>
      <c r="H152" s="62" t="s">
        <v>664</v>
      </c>
    </row>
    <row r="153" spans="1:8" ht="18" customHeight="1">
      <c r="A153" s="62">
        <v>1476</v>
      </c>
      <c r="B153" s="62">
        <v>19113</v>
      </c>
      <c r="C153" s="67" t="s">
        <v>594</v>
      </c>
      <c r="D153" s="63" t="s">
        <v>293</v>
      </c>
      <c r="E153" s="63" t="s">
        <v>294</v>
      </c>
      <c r="F153" s="62" t="s">
        <v>612</v>
      </c>
      <c r="G153" s="64">
        <v>21241</v>
      </c>
      <c r="H153" s="62" t="s">
        <v>664</v>
      </c>
    </row>
    <row r="154" spans="1:8" ht="18" customHeight="1">
      <c r="A154" s="62">
        <v>2231</v>
      </c>
      <c r="B154" s="62">
        <v>19113</v>
      </c>
      <c r="C154" s="67" t="s">
        <v>594</v>
      </c>
      <c r="D154" s="63" t="s">
        <v>423</v>
      </c>
      <c r="E154" s="63" t="s">
        <v>45</v>
      </c>
      <c r="F154" s="62" t="s">
        <v>612</v>
      </c>
      <c r="G154" s="64">
        <v>30134</v>
      </c>
      <c r="H154" s="62" t="s">
        <v>664</v>
      </c>
    </row>
    <row r="155" spans="1:8" ht="18" customHeight="1">
      <c r="A155" s="62">
        <v>6250</v>
      </c>
      <c r="B155" s="62">
        <v>19113</v>
      </c>
      <c r="C155" s="67" t="s">
        <v>594</v>
      </c>
      <c r="D155" s="63" t="s">
        <v>579</v>
      </c>
      <c r="E155" s="63" t="s">
        <v>580</v>
      </c>
      <c r="F155" s="62" t="s">
        <v>665</v>
      </c>
      <c r="G155" s="64">
        <v>24099</v>
      </c>
      <c r="H155" s="62" t="s">
        <v>664</v>
      </c>
    </row>
    <row r="156" spans="1:8" ht="18" customHeight="1">
      <c r="A156" s="62">
        <v>6019</v>
      </c>
      <c r="B156" s="62">
        <v>19113</v>
      </c>
      <c r="C156" s="67" t="s">
        <v>594</v>
      </c>
      <c r="D156" s="63" t="s">
        <v>734</v>
      </c>
      <c r="E156" s="63" t="s">
        <v>619</v>
      </c>
      <c r="F156" s="62" t="s">
        <v>665</v>
      </c>
      <c r="G156" s="64">
        <v>23192</v>
      </c>
      <c r="H156" s="62" t="s">
        <v>664</v>
      </c>
    </row>
    <row r="157" spans="1:8" ht="18" customHeight="1">
      <c r="A157" s="62">
        <v>1188</v>
      </c>
      <c r="B157" s="62">
        <v>19113</v>
      </c>
      <c r="C157" s="67" t="s">
        <v>594</v>
      </c>
      <c r="D157" s="63" t="s">
        <v>173</v>
      </c>
      <c r="E157" s="63" t="s">
        <v>81</v>
      </c>
      <c r="F157" s="62" t="s">
        <v>612</v>
      </c>
      <c r="G157" s="64">
        <v>30027</v>
      </c>
      <c r="H157" s="62" t="s">
        <v>664</v>
      </c>
    </row>
    <row r="158" spans="1:8" ht="18" customHeight="1">
      <c r="A158" s="62">
        <v>1076</v>
      </c>
      <c r="B158" s="62">
        <v>19113</v>
      </c>
      <c r="C158" s="67" t="s">
        <v>594</v>
      </c>
      <c r="D158" s="63" t="s">
        <v>301</v>
      </c>
      <c r="E158" s="63" t="s">
        <v>89</v>
      </c>
      <c r="F158" s="62" t="s">
        <v>612</v>
      </c>
      <c r="G158" s="64">
        <v>30754</v>
      </c>
      <c r="H158" s="62" t="s">
        <v>664</v>
      </c>
    </row>
    <row r="159" spans="1:8" ht="18" customHeight="1">
      <c r="A159" s="62">
        <v>1504</v>
      </c>
      <c r="B159" s="62">
        <v>19113</v>
      </c>
      <c r="C159" s="67" t="s">
        <v>594</v>
      </c>
      <c r="D159" s="63" t="s">
        <v>301</v>
      </c>
      <c r="E159" s="63" t="s">
        <v>53</v>
      </c>
      <c r="F159" s="62" t="s">
        <v>612</v>
      </c>
      <c r="G159" s="64">
        <v>20007</v>
      </c>
      <c r="H159" s="62" t="s">
        <v>664</v>
      </c>
    </row>
    <row r="160" spans="1:8" ht="18" customHeight="1">
      <c r="A160" s="62">
        <v>6169</v>
      </c>
      <c r="B160" s="62">
        <v>19113</v>
      </c>
      <c r="C160" s="67" t="s">
        <v>594</v>
      </c>
      <c r="D160" s="63" t="s">
        <v>620</v>
      </c>
      <c r="E160" s="63" t="s">
        <v>621</v>
      </c>
      <c r="F160" s="62" t="s">
        <v>665</v>
      </c>
      <c r="G160" s="64">
        <v>25935</v>
      </c>
      <c r="H160" s="62" t="s">
        <v>681</v>
      </c>
    </row>
    <row r="161" spans="1:8" ht="18" customHeight="1">
      <c r="A161" s="62">
        <v>6074</v>
      </c>
      <c r="B161" s="62">
        <v>19113</v>
      </c>
      <c r="C161" s="67" t="s">
        <v>594</v>
      </c>
      <c r="D161" s="63" t="s">
        <v>682</v>
      </c>
      <c r="E161" s="63" t="s">
        <v>683</v>
      </c>
      <c r="F161" s="62" t="s">
        <v>665</v>
      </c>
      <c r="G161" s="64">
        <v>37099</v>
      </c>
      <c r="H161" s="62" t="s">
        <v>664</v>
      </c>
    </row>
    <row r="162" spans="1:8" ht="18" customHeight="1">
      <c r="A162" s="62">
        <v>1151</v>
      </c>
      <c r="B162" s="62">
        <v>19113</v>
      </c>
      <c r="C162" s="67" t="s">
        <v>594</v>
      </c>
      <c r="D162" s="63" t="s">
        <v>152</v>
      </c>
      <c r="E162" s="63" t="s">
        <v>153</v>
      </c>
      <c r="F162" s="62" t="s">
        <v>612</v>
      </c>
      <c r="G162" s="64">
        <v>33438</v>
      </c>
      <c r="H162" s="62" t="s">
        <v>664</v>
      </c>
    </row>
    <row r="163" spans="1:8" ht="18" customHeight="1">
      <c r="A163" s="62">
        <v>6106</v>
      </c>
      <c r="B163" s="62">
        <v>19113</v>
      </c>
      <c r="C163" s="67" t="s">
        <v>594</v>
      </c>
      <c r="D163" s="63" t="s">
        <v>152</v>
      </c>
      <c r="E163" s="63" t="s">
        <v>550</v>
      </c>
      <c r="F163" s="62" t="s">
        <v>665</v>
      </c>
      <c r="G163" s="64">
        <v>21775</v>
      </c>
      <c r="H163" s="62" t="s">
        <v>664</v>
      </c>
    </row>
    <row r="164" spans="1:8" s="54" customFormat="1" ht="18" customHeight="1">
      <c r="A164" s="62">
        <v>1042</v>
      </c>
      <c r="B164" s="62">
        <v>19113</v>
      </c>
      <c r="C164" s="67" t="s">
        <v>594</v>
      </c>
      <c r="D164" s="63" t="s">
        <v>176</v>
      </c>
      <c r="E164" s="63" t="s">
        <v>453</v>
      </c>
      <c r="F164" s="62" t="s">
        <v>612</v>
      </c>
      <c r="G164" s="64">
        <v>30126</v>
      </c>
      <c r="H164" s="62" t="s">
        <v>664</v>
      </c>
    </row>
    <row r="165" spans="1:8" ht="18" customHeight="1">
      <c r="A165" s="62">
        <v>1138</v>
      </c>
      <c r="B165" s="62">
        <v>19113</v>
      </c>
      <c r="C165" s="67" t="s">
        <v>594</v>
      </c>
      <c r="D165" s="63" t="s">
        <v>150</v>
      </c>
      <c r="E165" s="63" t="s">
        <v>40</v>
      </c>
      <c r="F165" s="62" t="s">
        <v>612</v>
      </c>
      <c r="G165" s="64">
        <v>22572</v>
      </c>
      <c r="H165" s="62" t="s">
        <v>675</v>
      </c>
    </row>
    <row r="166" spans="1:8" ht="18" customHeight="1">
      <c r="A166" s="62">
        <v>1161</v>
      </c>
      <c r="B166" s="62">
        <v>19113</v>
      </c>
      <c r="C166" s="67" t="s">
        <v>594</v>
      </c>
      <c r="D166" s="63" t="s">
        <v>151</v>
      </c>
      <c r="E166" s="63" t="s">
        <v>768</v>
      </c>
      <c r="F166" s="62" t="s">
        <v>612</v>
      </c>
      <c r="G166" s="64">
        <v>37260</v>
      </c>
      <c r="H166" s="62" t="s">
        <v>664</v>
      </c>
    </row>
    <row r="167" spans="1:8" ht="18" customHeight="1">
      <c r="A167" s="62">
        <v>6338</v>
      </c>
      <c r="B167" s="62">
        <v>19113</v>
      </c>
      <c r="C167" s="67" t="s">
        <v>594</v>
      </c>
      <c r="D167" s="63" t="s">
        <v>588</v>
      </c>
      <c r="E167" s="63" t="s">
        <v>589</v>
      </c>
      <c r="F167" s="62" t="s">
        <v>665</v>
      </c>
      <c r="G167" s="64">
        <v>36700</v>
      </c>
      <c r="H167" s="62" t="s">
        <v>675</v>
      </c>
    </row>
    <row r="168" spans="1:8" s="54" customFormat="1" ht="18" customHeight="1">
      <c r="A168" s="62">
        <v>1341</v>
      </c>
      <c r="B168" s="62">
        <v>19113</v>
      </c>
      <c r="C168" s="67" t="s">
        <v>594</v>
      </c>
      <c r="D168" s="63" t="s">
        <v>684</v>
      </c>
      <c r="E168" s="63" t="s">
        <v>685</v>
      </c>
      <c r="F168" s="62" t="s">
        <v>612</v>
      </c>
      <c r="G168" s="64">
        <v>23425</v>
      </c>
      <c r="H168" s="62" t="s">
        <v>672</v>
      </c>
    </row>
    <row r="169" spans="1:8" ht="18" customHeight="1">
      <c r="A169" s="62">
        <v>1175</v>
      </c>
      <c r="B169" s="62">
        <v>19113</v>
      </c>
      <c r="C169" s="67" t="s">
        <v>594</v>
      </c>
      <c r="D169" s="63" t="s">
        <v>617</v>
      </c>
      <c r="E169" s="63" t="s">
        <v>371</v>
      </c>
      <c r="F169" s="62" t="s">
        <v>612</v>
      </c>
      <c r="G169" s="64">
        <v>33064</v>
      </c>
      <c r="H169" s="62" t="s">
        <v>664</v>
      </c>
    </row>
    <row r="170" spans="1:8" ht="18" customHeight="1">
      <c r="A170" s="62">
        <v>2020</v>
      </c>
      <c r="B170" s="62">
        <v>19113</v>
      </c>
      <c r="C170" s="67" t="s">
        <v>594</v>
      </c>
      <c r="D170" s="63" t="s">
        <v>400</v>
      </c>
      <c r="E170" s="63" t="s">
        <v>65</v>
      </c>
      <c r="F170" s="62" t="s">
        <v>612</v>
      </c>
      <c r="G170" s="64">
        <v>25103</v>
      </c>
      <c r="H170" s="62" t="s">
        <v>664</v>
      </c>
    </row>
    <row r="171" spans="1:8" ht="18" customHeight="1">
      <c r="A171" s="62">
        <v>2790</v>
      </c>
      <c r="B171" s="62">
        <v>19113</v>
      </c>
      <c r="C171" s="67" t="s">
        <v>594</v>
      </c>
      <c r="D171" s="63" t="s">
        <v>469</v>
      </c>
      <c r="E171" s="63" t="s">
        <v>51</v>
      </c>
      <c r="F171" s="62" t="s">
        <v>612</v>
      </c>
      <c r="G171" s="64">
        <v>24131</v>
      </c>
      <c r="H171" s="62" t="s">
        <v>675</v>
      </c>
    </row>
    <row r="172" spans="1:8" ht="18" customHeight="1">
      <c r="A172" s="62">
        <v>6228</v>
      </c>
      <c r="B172" s="62">
        <v>19113</v>
      </c>
      <c r="C172" s="67" t="s">
        <v>594</v>
      </c>
      <c r="D172" s="63" t="s">
        <v>469</v>
      </c>
      <c r="E172" s="63" t="s">
        <v>496</v>
      </c>
      <c r="F172" s="62" t="s">
        <v>665</v>
      </c>
      <c r="G172" s="64">
        <v>25176</v>
      </c>
      <c r="H172" s="62" t="s">
        <v>675</v>
      </c>
    </row>
    <row r="173" spans="1:8" ht="18" customHeight="1">
      <c r="A173" s="62">
        <v>1501</v>
      </c>
      <c r="B173" s="62">
        <v>19113</v>
      </c>
      <c r="C173" s="67" t="s">
        <v>594</v>
      </c>
      <c r="D173" s="63" t="s">
        <v>299</v>
      </c>
      <c r="E173" s="63" t="s">
        <v>53</v>
      </c>
      <c r="F173" s="62" t="s">
        <v>612</v>
      </c>
      <c r="G173" s="64">
        <v>20126</v>
      </c>
      <c r="H173" s="62" t="s">
        <v>664</v>
      </c>
    </row>
    <row r="174" spans="1:8" ht="18" customHeight="1">
      <c r="A174" s="62">
        <v>1529</v>
      </c>
      <c r="B174" s="62">
        <v>19113</v>
      </c>
      <c r="C174" s="67" t="s">
        <v>594</v>
      </c>
      <c r="D174" s="63" t="s">
        <v>307</v>
      </c>
      <c r="E174" s="63" t="s">
        <v>308</v>
      </c>
      <c r="F174" s="62" t="s">
        <v>612</v>
      </c>
      <c r="G174" s="64">
        <v>26803</v>
      </c>
      <c r="H174" s="62" t="s">
        <v>664</v>
      </c>
    </row>
    <row r="175" spans="1:8" ht="18" customHeight="1">
      <c r="A175" s="62">
        <v>1266</v>
      </c>
      <c r="B175" s="62">
        <v>19113</v>
      </c>
      <c r="C175" s="67" t="s">
        <v>594</v>
      </c>
      <c r="D175" s="63" t="s">
        <v>215</v>
      </c>
      <c r="E175" s="63" t="s">
        <v>89</v>
      </c>
      <c r="F175" s="62" t="s">
        <v>612</v>
      </c>
      <c r="G175" s="64">
        <v>30863</v>
      </c>
      <c r="H175" s="62" t="s">
        <v>664</v>
      </c>
    </row>
    <row r="176" spans="1:8" ht="18" customHeight="1">
      <c r="A176" s="62">
        <v>1837</v>
      </c>
      <c r="B176" s="62">
        <v>19113</v>
      </c>
      <c r="C176" s="67" t="s">
        <v>594</v>
      </c>
      <c r="D176" s="63" t="s">
        <v>367</v>
      </c>
      <c r="E176" s="63" t="s">
        <v>45</v>
      </c>
      <c r="F176" s="62" t="s">
        <v>612</v>
      </c>
      <c r="G176" s="64">
        <v>24249</v>
      </c>
      <c r="H176" s="62" t="s">
        <v>664</v>
      </c>
    </row>
    <row r="177" spans="1:8" ht="18" customHeight="1">
      <c r="A177" s="62">
        <v>1155</v>
      </c>
      <c r="B177" s="62">
        <v>19113</v>
      </c>
      <c r="C177" s="67" t="s">
        <v>594</v>
      </c>
      <c r="D177" s="63" t="s">
        <v>803</v>
      </c>
      <c r="E177" s="63" t="s">
        <v>89</v>
      </c>
      <c r="F177" s="62" t="s">
        <v>612</v>
      </c>
      <c r="G177" s="64">
        <v>35319</v>
      </c>
      <c r="H177" s="62" t="s">
        <v>675</v>
      </c>
    </row>
    <row r="178" spans="1:8" ht="18" customHeight="1">
      <c r="A178" s="62">
        <v>6373</v>
      </c>
      <c r="B178" s="62">
        <v>19113</v>
      </c>
      <c r="C178" s="67" t="s">
        <v>594</v>
      </c>
      <c r="D178" s="63" t="s">
        <v>141</v>
      </c>
      <c r="E178" s="63" t="s">
        <v>562</v>
      </c>
      <c r="F178" s="62" t="s">
        <v>665</v>
      </c>
      <c r="G178" s="64">
        <v>20851</v>
      </c>
      <c r="H178" s="62" t="s">
        <v>664</v>
      </c>
    </row>
    <row r="179" spans="1:8" ht="18" customHeight="1">
      <c r="A179" s="62">
        <v>2047</v>
      </c>
      <c r="B179" s="62">
        <v>19113</v>
      </c>
      <c r="C179" s="67" t="s">
        <v>594</v>
      </c>
      <c r="D179" s="63" t="s">
        <v>401</v>
      </c>
      <c r="E179" s="63" t="s">
        <v>77</v>
      </c>
      <c r="F179" s="62" t="s">
        <v>612</v>
      </c>
      <c r="G179" s="64">
        <v>30964</v>
      </c>
      <c r="H179" s="62" t="s">
        <v>664</v>
      </c>
    </row>
    <row r="180" spans="1:8" ht="18" customHeight="1">
      <c r="A180" s="62">
        <v>1141</v>
      </c>
      <c r="B180" s="62">
        <v>19114</v>
      </c>
      <c r="C180" s="67" t="s">
        <v>597</v>
      </c>
      <c r="D180" s="63" t="s">
        <v>100</v>
      </c>
      <c r="E180" s="63" t="s">
        <v>280</v>
      </c>
      <c r="F180" s="62" t="s">
        <v>612</v>
      </c>
      <c r="G180" s="64">
        <v>27009</v>
      </c>
      <c r="H180" s="62" t="s">
        <v>664</v>
      </c>
    </row>
    <row r="181" spans="1:8" ht="18" customHeight="1">
      <c r="A181" s="62">
        <v>1152</v>
      </c>
      <c r="B181" s="62">
        <v>19114</v>
      </c>
      <c r="C181" s="67" t="s">
        <v>597</v>
      </c>
      <c r="D181" s="63" t="s">
        <v>804</v>
      </c>
      <c r="E181" s="63" t="s">
        <v>805</v>
      </c>
      <c r="F181" s="62" t="s">
        <v>612</v>
      </c>
      <c r="G181" s="64">
        <v>32478</v>
      </c>
      <c r="H181" s="62" t="s">
        <v>697</v>
      </c>
    </row>
    <row r="182" spans="1:8" ht="18" customHeight="1">
      <c r="A182" s="62">
        <v>1217</v>
      </c>
      <c r="B182" s="62">
        <v>19114</v>
      </c>
      <c r="C182" s="67" t="s">
        <v>597</v>
      </c>
      <c r="D182" s="63" t="s">
        <v>806</v>
      </c>
      <c r="E182" s="63" t="s">
        <v>807</v>
      </c>
      <c r="F182" s="62" t="s">
        <v>612</v>
      </c>
      <c r="G182" s="64">
        <v>29921</v>
      </c>
      <c r="H182" s="62" t="s">
        <v>673</v>
      </c>
    </row>
    <row r="183" spans="1:8" ht="18" customHeight="1">
      <c r="A183" s="62">
        <v>6131</v>
      </c>
      <c r="B183" s="62">
        <v>19114</v>
      </c>
      <c r="C183" s="67" t="s">
        <v>597</v>
      </c>
      <c r="D183" s="63" t="s">
        <v>622</v>
      </c>
      <c r="E183" s="63" t="s">
        <v>521</v>
      </c>
      <c r="F183" s="62" t="s">
        <v>665</v>
      </c>
      <c r="G183" s="64">
        <v>17017</v>
      </c>
      <c r="H183" s="62" t="s">
        <v>664</v>
      </c>
    </row>
    <row r="184" spans="1:8" ht="18" customHeight="1">
      <c r="A184" s="62">
        <v>1108</v>
      </c>
      <c r="B184" s="62">
        <v>19114</v>
      </c>
      <c r="C184" s="67" t="s">
        <v>597</v>
      </c>
      <c r="D184" s="63" t="s">
        <v>131</v>
      </c>
      <c r="E184" s="63" t="s">
        <v>78</v>
      </c>
      <c r="F184" s="62" t="s">
        <v>612</v>
      </c>
      <c r="G184" s="64">
        <v>17702</v>
      </c>
      <c r="H184" s="62" t="s">
        <v>664</v>
      </c>
    </row>
    <row r="185" spans="1:8" ht="18" customHeight="1">
      <c r="A185" s="62">
        <v>1231</v>
      </c>
      <c r="B185" s="62">
        <v>19114</v>
      </c>
      <c r="C185" s="67" t="s">
        <v>597</v>
      </c>
      <c r="D185" s="63" t="s">
        <v>194</v>
      </c>
      <c r="E185" s="63" t="s">
        <v>68</v>
      </c>
      <c r="F185" s="62" t="s">
        <v>612</v>
      </c>
      <c r="G185" s="64">
        <v>24616</v>
      </c>
      <c r="H185" s="62" t="s">
        <v>664</v>
      </c>
    </row>
    <row r="186" spans="1:8" ht="18" customHeight="1">
      <c r="A186" s="62">
        <v>6036</v>
      </c>
      <c r="B186" s="62">
        <v>19114</v>
      </c>
      <c r="C186" s="67" t="s">
        <v>597</v>
      </c>
      <c r="D186" s="63" t="s">
        <v>808</v>
      </c>
      <c r="E186" s="63" t="s">
        <v>809</v>
      </c>
      <c r="F186" s="62" t="s">
        <v>665</v>
      </c>
      <c r="G186" s="64">
        <v>16069</v>
      </c>
      <c r="H186" s="62" t="s">
        <v>664</v>
      </c>
    </row>
    <row r="187" spans="1:8" ht="18" customHeight="1">
      <c r="A187" s="62">
        <v>1089</v>
      </c>
      <c r="B187" s="62">
        <v>19114</v>
      </c>
      <c r="C187" s="67" t="s">
        <v>597</v>
      </c>
      <c r="D187" s="63" t="s">
        <v>117</v>
      </c>
      <c r="E187" s="63" t="s">
        <v>118</v>
      </c>
      <c r="F187" s="62" t="s">
        <v>612</v>
      </c>
      <c r="G187" s="64">
        <v>20695</v>
      </c>
      <c r="H187" s="62" t="s">
        <v>664</v>
      </c>
    </row>
    <row r="188" spans="1:8" ht="18" customHeight="1">
      <c r="A188" s="62">
        <v>1333</v>
      </c>
      <c r="B188" s="62">
        <v>19114</v>
      </c>
      <c r="C188" s="67" t="s">
        <v>597</v>
      </c>
      <c r="D188" s="63" t="s">
        <v>251</v>
      </c>
      <c r="E188" s="63" t="s">
        <v>252</v>
      </c>
      <c r="F188" s="62" t="s">
        <v>612</v>
      </c>
      <c r="G188" s="64">
        <v>16335</v>
      </c>
      <c r="H188" s="62" t="s">
        <v>664</v>
      </c>
    </row>
    <row r="189" spans="1:8" ht="18" customHeight="1">
      <c r="A189" s="62">
        <v>1021</v>
      </c>
      <c r="B189" s="62">
        <v>19114</v>
      </c>
      <c r="C189" s="67" t="s">
        <v>597</v>
      </c>
      <c r="D189" s="63" t="s">
        <v>60</v>
      </c>
      <c r="E189" s="63" t="s">
        <v>61</v>
      </c>
      <c r="F189" s="62" t="s">
        <v>612</v>
      </c>
      <c r="G189" s="64">
        <v>19597</v>
      </c>
      <c r="H189" s="62" t="s">
        <v>664</v>
      </c>
    </row>
    <row r="190" spans="1:8" ht="18" customHeight="1">
      <c r="A190" s="62">
        <v>1745</v>
      </c>
      <c r="B190" s="62">
        <v>19114</v>
      </c>
      <c r="C190" s="67" t="s">
        <v>597</v>
      </c>
      <c r="D190" s="63" t="s">
        <v>353</v>
      </c>
      <c r="E190" s="63" t="s">
        <v>354</v>
      </c>
      <c r="F190" s="62" t="s">
        <v>612</v>
      </c>
      <c r="G190" s="64">
        <v>30755</v>
      </c>
      <c r="H190" s="62" t="s">
        <v>664</v>
      </c>
    </row>
    <row r="191" spans="1:8" ht="18" customHeight="1">
      <c r="A191" s="62">
        <v>1173</v>
      </c>
      <c r="B191" s="62">
        <v>19114</v>
      </c>
      <c r="C191" s="67" t="s">
        <v>597</v>
      </c>
      <c r="D191" s="63" t="s">
        <v>687</v>
      </c>
      <c r="E191" s="63" t="s">
        <v>371</v>
      </c>
      <c r="F191" s="62" t="s">
        <v>612</v>
      </c>
      <c r="G191" s="64">
        <v>35463</v>
      </c>
      <c r="H191" s="62" t="s">
        <v>673</v>
      </c>
    </row>
    <row r="192" spans="1:8" ht="18" customHeight="1">
      <c r="A192" s="62">
        <v>1160</v>
      </c>
      <c r="B192" s="62">
        <v>19114</v>
      </c>
      <c r="C192" s="67" t="s">
        <v>597</v>
      </c>
      <c r="D192" s="63" t="s">
        <v>157</v>
      </c>
      <c r="E192" s="63" t="s">
        <v>118</v>
      </c>
      <c r="F192" s="62" t="s">
        <v>612</v>
      </c>
      <c r="G192" s="64">
        <v>28000</v>
      </c>
      <c r="H192" s="62" t="s">
        <v>664</v>
      </c>
    </row>
    <row r="193" spans="1:8" ht="18" customHeight="1">
      <c r="A193" s="62">
        <v>1351</v>
      </c>
      <c r="B193" s="62">
        <v>19114</v>
      </c>
      <c r="C193" s="67" t="s">
        <v>597</v>
      </c>
      <c r="D193" s="63" t="s">
        <v>652</v>
      </c>
      <c r="E193" s="63" t="s">
        <v>73</v>
      </c>
      <c r="F193" s="62" t="s">
        <v>612</v>
      </c>
      <c r="G193" s="64">
        <v>21583</v>
      </c>
      <c r="H193" s="62" t="s">
        <v>686</v>
      </c>
    </row>
    <row r="194" spans="1:8" ht="18" customHeight="1">
      <c r="A194" s="62">
        <v>6038</v>
      </c>
      <c r="B194" s="62">
        <v>19114</v>
      </c>
      <c r="C194" s="67" t="s">
        <v>597</v>
      </c>
      <c r="D194" s="63" t="s">
        <v>810</v>
      </c>
      <c r="E194" s="63" t="s">
        <v>640</v>
      </c>
      <c r="F194" s="62" t="s">
        <v>665</v>
      </c>
      <c r="G194" s="64">
        <v>17806</v>
      </c>
      <c r="H194" s="62" t="s">
        <v>664</v>
      </c>
    </row>
    <row r="195" spans="1:8" ht="18" customHeight="1">
      <c r="A195" s="62">
        <v>1048</v>
      </c>
      <c r="B195" s="62">
        <v>19114</v>
      </c>
      <c r="C195" s="67" t="s">
        <v>597</v>
      </c>
      <c r="D195" s="63" t="s">
        <v>82</v>
      </c>
      <c r="E195" s="63" t="s">
        <v>83</v>
      </c>
      <c r="F195" s="62" t="s">
        <v>612</v>
      </c>
      <c r="G195" s="64">
        <v>21027</v>
      </c>
      <c r="H195" s="62" t="s">
        <v>664</v>
      </c>
    </row>
    <row r="196" spans="1:8" ht="18" customHeight="1">
      <c r="A196" s="62">
        <v>2135</v>
      </c>
      <c r="B196" s="62">
        <v>19114</v>
      </c>
      <c r="C196" s="67" t="s">
        <v>597</v>
      </c>
      <c r="D196" s="63" t="s">
        <v>415</v>
      </c>
      <c r="E196" s="63" t="s">
        <v>416</v>
      </c>
      <c r="F196" s="62" t="s">
        <v>612</v>
      </c>
      <c r="G196" s="64">
        <v>21002</v>
      </c>
      <c r="H196" s="62" t="s">
        <v>664</v>
      </c>
    </row>
    <row r="197" spans="1:8" ht="18" customHeight="1">
      <c r="A197" s="62">
        <v>2810</v>
      </c>
      <c r="B197" s="62">
        <v>19114</v>
      </c>
      <c r="C197" s="67" t="s">
        <v>597</v>
      </c>
      <c r="D197" s="63" t="s">
        <v>383</v>
      </c>
      <c r="E197" s="63" t="s">
        <v>471</v>
      </c>
      <c r="F197" s="62" t="s">
        <v>612</v>
      </c>
      <c r="G197" s="64">
        <v>20957</v>
      </c>
      <c r="H197" s="62" t="s">
        <v>664</v>
      </c>
    </row>
    <row r="198" spans="1:8" ht="18" customHeight="1">
      <c r="A198" s="62">
        <v>1900</v>
      </c>
      <c r="B198" s="62">
        <v>19114</v>
      </c>
      <c r="C198" s="67" t="s">
        <v>597</v>
      </c>
      <c r="D198" s="63" t="s">
        <v>383</v>
      </c>
      <c r="E198" s="63" t="s">
        <v>384</v>
      </c>
      <c r="F198" s="62" t="s">
        <v>612</v>
      </c>
      <c r="G198" s="64">
        <v>35755</v>
      </c>
      <c r="H198" s="62" t="s">
        <v>664</v>
      </c>
    </row>
    <row r="199" spans="1:8" ht="18" customHeight="1">
      <c r="A199" s="62">
        <v>1065</v>
      </c>
      <c r="B199" s="62">
        <v>19114</v>
      </c>
      <c r="C199" s="67" t="s">
        <v>597</v>
      </c>
      <c r="D199" s="63" t="s">
        <v>383</v>
      </c>
      <c r="E199" s="63" t="s">
        <v>721</v>
      </c>
      <c r="F199" s="62" t="s">
        <v>612</v>
      </c>
      <c r="G199" s="64">
        <v>37988</v>
      </c>
      <c r="H199" s="62" t="s">
        <v>664</v>
      </c>
    </row>
    <row r="200" spans="1:8" ht="18" customHeight="1">
      <c r="A200" s="62">
        <v>6152</v>
      </c>
      <c r="B200" s="62">
        <v>19114</v>
      </c>
      <c r="C200" s="67" t="s">
        <v>597</v>
      </c>
      <c r="D200" s="63" t="s">
        <v>383</v>
      </c>
      <c r="E200" s="63" t="s">
        <v>623</v>
      </c>
      <c r="F200" s="62" t="s">
        <v>665</v>
      </c>
      <c r="G200" s="64">
        <v>26138</v>
      </c>
      <c r="H200" s="62" t="s">
        <v>664</v>
      </c>
    </row>
    <row r="201" spans="1:8" ht="18" customHeight="1">
      <c r="A201" s="62">
        <v>2057</v>
      </c>
      <c r="B201" s="62">
        <v>19115</v>
      </c>
      <c r="C201" s="67" t="s">
        <v>688</v>
      </c>
      <c r="D201" s="63" t="s">
        <v>403</v>
      </c>
      <c r="E201" s="63" t="s">
        <v>108</v>
      </c>
      <c r="F201" s="62" t="s">
        <v>612</v>
      </c>
      <c r="G201" s="64">
        <v>26381</v>
      </c>
      <c r="H201" s="62" t="s">
        <v>664</v>
      </c>
    </row>
    <row r="202" spans="1:8" ht="18" customHeight="1">
      <c r="A202" s="62">
        <v>2492</v>
      </c>
      <c r="B202" s="62">
        <v>19115</v>
      </c>
      <c r="C202" s="67" t="s">
        <v>688</v>
      </c>
      <c r="D202" s="63" t="s">
        <v>447</v>
      </c>
      <c r="E202" s="63" t="s">
        <v>280</v>
      </c>
      <c r="F202" s="62" t="s">
        <v>612</v>
      </c>
      <c r="G202" s="64">
        <v>24333</v>
      </c>
      <c r="H202" s="62" t="s">
        <v>664</v>
      </c>
    </row>
    <row r="203" spans="1:8" ht="18" customHeight="1">
      <c r="A203" s="62">
        <v>1417</v>
      </c>
      <c r="B203" s="62">
        <v>19115</v>
      </c>
      <c r="C203" s="67" t="s">
        <v>688</v>
      </c>
      <c r="D203" s="63" t="s">
        <v>277</v>
      </c>
      <c r="E203" s="63" t="s">
        <v>106</v>
      </c>
      <c r="F203" s="62" t="s">
        <v>612</v>
      </c>
      <c r="G203" s="64">
        <v>18906</v>
      </c>
      <c r="H203" s="62" t="s">
        <v>681</v>
      </c>
    </row>
    <row r="204" spans="1:8" ht="18" customHeight="1">
      <c r="A204" s="62">
        <v>6077</v>
      </c>
      <c r="B204" s="62">
        <v>19115</v>
      </c>
      <c r="C204" s="67" t="s">
        <v>688</v>
      </c>
      <c r="D204" s="63" t="s">
        <v>811</v>
      </c>
      <c r="E204" s="63" t="s">
        <v>524</v>
      </c>
      <c r="F204" s="62" t="s">
        <v>665</v>
      </c>
      <c r="G204" s="64">
        <v>21572</v>
      </c>
      <c r="H204" s="62" t="s">
        <v>664</v>
      </c>
    </row>
    <row r="205" spans="1:8" ht="18" customHeight="1">
      <c r="A205" s="62">
        <v>2638</v>
      </c>
      <c r="B205" s="62">
        <v>19115</v>
      </c>
      <c r="C205" s="67" t="s">
        <v>688</v>
      </c>
      <c r="D205" s="63" t="s">
        <v>457</v>
      </c>
      <c r="E205" s="63" t="s">
        <v>73</v>
      </c>
      <c r="F205" s="62" t="s">
        <v>612</v>
      </c>
      <c r="G205" s="64">
        <v>23442</v>
      </c>
      <c r="H205" s="62" t="s">
        <v>664</v>
      </c>
    </row>
    <row r="206" spans="1:8" ht="18" customHeight="1">
      <c r="A206" s="62">
        <v>1070</v>
      </c>
      <c r="B206" s="62">
        <v>19115</v>
      </c>
      <c r="C206" s="67" t="s">
        <v>688</v>
      </c>
      <c r="D206" s="63" t="s">
        <v>55</v>
      </c>
      <c r="E206" s="63" t="s">
        <v>102</v>
      </c>
      <c r="F206" s="62" t="s">
        <v>612</v>
      </c>
      <c r="G206" s="64">
        <v>28466</v>
      </c>
      <c r="H206" s="62" t="s">
        <v>664</v>
      </c>
    </row>
    <row r="207" spans="1:8" ht="18" customHeight="1">
      <c r="A207" s="62">
        <v>2171</v>
      </c>
      <c r="B207" s="62">
        <v>19115</v>
      </c>
      <c r="C207" s="67" t="s">
        <v>688</v>
      </c>
      <c r="D207" s="63" t="s">
        <v>420</v>
      </c>
      <c r="E207" s="63" t="s">
        <v>280</v>
      </c>
      <c r="F207" s="62" t="s">
        <v>612</v>
      </c>
      <c r="G207" s="64">
        <v>16389</v>
      </c>
      <c r="H207" s="62" t="s">
        <v>664</v>
      </c>
    </row>
    <row r="208" spans="1:8" ht="18" customHeight="1">
      <c r="A208" s="62">
        <v>2245</v>
      </c>
      <c r="B208" s="62">
        <v>19115</v>
      </c>
      <c r="C208" s="67" t="s">
        <v>688</v>
      </c>
      <c r="D208" s="63" t="s">
        <v>656</v>
      </c>
      <c r="E208" s="63" t="s">
        <v>63</v>
      </c>
      <c r="F208" s="62" t="s">
        <v>612</v>
      </c>
      <c r="G208" s="64">
        <v>20557</v>
      </c>
      <c r="H208" s="62" t="s">
        <v>681</v>
      </c>
    </row>
    <row r="209" spans="1:8" ht="18" customHeight="1">
      <c r="A209" s="62">
        <v>6049</v>
      </c>
      <c r="B209" s="62">
        <v>19115</v>
      </c>
      <c r="C209" s="67" t="s">
        <v>688</v>
      </c>
      <c r="D209" s="63" t="s">
        <v>523</v>
      </c>
      <c r="E209" s="63" t="s">
        <v>524</v>
      </c>
      <c r="F209" s="62" t="s">
        <v>665</v>
      </c>
      <c r="G209" s="64">
        <v>17397</v>
      </c>
      <c r="H209" s="62" t="s">
        <v>664</v>
      </c>
    </row>
    <row r="210" spans="1:8" ht="18" customHeight="1">
      <c r="A210" s="62">
        <v>2061</v>
      </c>
      <c r="B210" s="62">
        <v>19115</v>
      </c>
      <c r="C210" s="67" t="s">
        <v>688</v>
      </c>
      <c r="D210" s="63" t="s">
        <v>405</v>
      </c>
      <c r="E210" s="63" t="s">
        <v>58</v>
      </c>
      <c r="F210" s="62" t="s">
        <v>612</v>
      </c>
      <c r="G210" s="64">
        <v>15288</v>
      </c>
      <c r="H210" s="62" t="s">
        <v>664</v>
      </c>
    </row>
    <row r="211" spans="1:8" ht="18" customHeight="1">
      <c r="A211" s="62">
        <v>1790</v>
      </c>
      <c r="B211" s="62">
        <v>19115</v>
      </c>
      <c r="C211" s="67" t="s">
        <v>688</v>
      </c>
      <c r="D211" s="63" t="s">
        <v>360</v>
      </c>
      <c r="E211" s="63" t="s">
        <v>116</v>
      </c>
      <c r="F211" s="62" t="s">
        <v>612</v>
      </c>
      <c r="G211" s="64">
        <v>16606</v>
      </c>
      <c r="H211" s="62" t="s">
        <v>664</v>
      </c>
    </row>
    <row r="212" spans="1:8" ht="18" customHeight="1">
      <c r="A212" s="62">
        <v>2237</v>
      </c>
      <c r="B212" s="62">
        <v>19115</v>
      </c>
      <c r="C212" s="67" t="s">
        <v>688</v>
      </c>
      <c r="D212" s="63" t="s">
        <v>424</v>
      </c>
      <c r="E212" s="63" t="s">
        <v>68</v>
      </c>
      <c r="F212" s="62" t="s">
        <v>612</v>
      </c>
      <c r="G212" s="64">
        <v>21652</v>
      </c>
      <c r="H212" s="62" t="s">
        <v>664</v>
      </c>
    </row>
    <row r="213" spans="1:8" ht="18" customHeight="1">
      <c r="A213" s="62">
        <v>6124</v>
      </c>
      <c r="B213" s="62">
        <v>19115</v>
      </c>
      <c r="C213" s="67" t="s">
        <v>688</v>
      </c>
      <c r="D213" s="63" t="s">
        <v>202</v>
      </c>
      <c r="E213" s="63" t="s">
        <v>558</v>
      </c>
      <c r="F213" s="62" t="s">
        <v>665</v>
      </c>
      <c r="G213" s="64">
        <v>17010</v>
      </c>
      <c r="H213" s="62" t="s">
        <v>664</v>
      </c>
    </row>
    <row r="214" spans="1:8" ht="18" customHeight="1">
      <c r="A214" s="62">
        <v>3072</v>
      </c>
      <c r="B214" s="62">
        <v>19115</v>
      </c>
      <c r="C214" s="67" t="s">
        <v>688</v>
      </c>
      <c r="D214" s="63" t="s">
        <v>489</v>
      </c>
      <c r="E214" s="63" t="s">
        <v>71</v>
      </c>
      <c r="F214" s="62" t="s">
        <v>612</v>
      </c>
      <c r="G214" s="64">
        <v>22747</v>
      </c>
      <c r="H214" s="62" t="s">
        <v>664</v>
      </c>
    </row>
    <row r="215" spans="1:8" ht="18" customHeight="1">
      <c r="A215" s="62">
        <v>1010</v>
      </c>
      <c r="B215" s="62">
        <v>19115</v>
      </c>
      <c r="C215" s="67" t="s">
        <v>688</v>
      </c>
      <c r="D215" s="63" t="s">
        <v>48</v>
      </c>
      <c r="E215" s="63" t="s">
        <v>49</v>
      </c>
      <c r="F215" s="62" t="s">
        <v>612</v>
      </c>
      <c r="G215" s="64">
        <v>19076</v>
      </c>
      <c r="H215" s="62" t="s">
        <v>664</v>
      </c>
    </row>
    <row r="216" spans="1:8" ht="18" customHeight="1">
      <c r="A216" s="62">
        <v>3064</v>
      </c>
      <c r="B216" s="62">
        <v>19115</v>
      </c>
      <c r="C216" s="67" t="s">
        <v>688</v>
      </c>
      <c r="D216" s="63" t="s">
        <v>488</v>
      </c>
      <c r="E216" s="63" t="s">
        <v>77</v>
      </c>
      <c r="F216" s="62" t="s">
        <v>612</v>
      </c>
      <c r="G216" s="64">
        <v>22888</v>
      </c>
      <c r="H216" s="62" t="s">
        <v>664</v>
      </c>
    </row>
    <row r="217" spans="1:8" ht="18" customHeight="1">
      <c r="A217" s="62">
        <v>2064</v>
      </c>
      <c r="B217" s="62">
        <v>19115</v>
      </c>
      <c r="C217" s="67" t="s">
        <v>688</v>
      </c>
      <c r="D217" s="63" t="s">
        <v>406</v>
      </c>
      <c r="E217" s="63" t="s">
        <v>116</v>
      </c>
      <c r="F217" s="62" t="s">
        <v>612</v>
      </c>
      <c r="G217" s="64">
        <v>16778</v>
      </c>
      <c r="H217" s="62" t="s">
        <v>664</v>
      </c>
    </row>
    <row r="218" spans="1:8" ht="18" customHeight="1">
      <c r="A218" s="62">
        <v>1019</v>
      </c>
      <c r="B218" s="62">
        <v>19115</v>
      </c>
      <c r="C218" s="67" t="s">
        <v>688</v>
      </c>
      <c r="D218" s="63" t="s">
        <v>57</v>
      </c>
      <c r="E218" s="63" t="s">
        <v>58</v>
      </c>
      <c r="F218" s="62" t="s">
        <v>612</v>
      </c>
      <c r="G218" s="64">
        <v>22020</v>
      </c>
      <c r="H218" s="62" t="s">
        <v>664</v>
      </c>
    </row>
    <row r="219" spans="1:8" ht="18" customHeight="1">
      <c r="A219" s="62">
        <v>2087</v>
      </c>
      <c r="B219" s="62">
        <v>19115</v>
      </c>
      <c r="C219" s="67" t="s">
        <v>688</v>
      </c>
      <c r="D219" s="63" t="s">
        <v>408</v>
      </c>
      <c r="E219" s="63" t="s">
        <v>409</v>
      </c>
      <c r="F219" s="62" t="s">
        <v>612</v>
      </c>
      <c r="G219" s="64">
        <v>16324</v>
      </c>
      <c r="H219" s="62" t="s">
        <v>664</v>
      </c>
    </row>
    <row r="220" spans="1:8" ht="18" customHeight="1">
      <c r="A220" s="62">
        <v>1101</v>
      </c>
      <c r="B220" s="62">
        <v>19115</v>
      </c>
      <c r="C220" s="67" t="s">
        <v>688</v>
      </c>
      <c r="D220" s="63" t="s">
        <v>128</v>
      </c>
      <c r="E220" s="63" t="s">
        <v>95</v>
      </c>
      <c r="F220" s="62" t="s">
        <v>612</v>
      </c>
      <c r="G220" s="64">
        <v>25737</v>
      </c>
      <c r="H220" s="62" t="s">
        <v>664</v>
      </c>
    </row>
    <row r="221" spans="1:8" ht="18" customHeight="1">
      <c r="A221" s="62">
        <v>1618</v>
      </c>
      <c r="B221" s="62">
        <v>19115</v>
      </c>
      <c r="C221" s="67" t="s">
        <v>688</v>
      </c>
      <c r="D221" s="63" t="s">
        <v>326</v>
      </c>
      <c r="E221" s="63" t="s">
        <v>124</v>
      </c>
      <c r="F221" s="62" t="s">
        <v>612</v>
      </c>
      <c r="G221" s="64">
        <v>26990</v>
      </c>
      <c r="H221" s="62" t="s">
        <v>664</v>
      </c>
    </row>
    <row r="222" spans="1:8" ht="18" customHeight="1">
      <c r="A222" s="62">
        <v>1575</v>
      </c>
      <c r="B222" s="62">
        <v>19115</v>
      </c>
      <c r="C222" s="67" t="s">
        <v>688</v>
      </c>
      <c r="D222" s="63" t="s">
        <v>314</v>
      </c>
      <c r="E222" s="63" t="s">
        <v>71</v>
      </c>
      <c r="F222" s="62" t="s">
        <v>612</v>
      </c>
      <c r="G222" s="64">
        <v>22007</v>
      </c>
      <c r="H222" s="62" t="s">
        <v>664</v>
      </c>
    </row>
    <row r="223" spans="1:8" ht="18" customHeight="1">
      <c r="A223" s="62">
        <v>1184</v>
      </c>
      <c r="B223" s="62">
        <v>19115</v>
      </c>
      <c r="C223" s="67" t="s">
        <v>688</v>
      </c>
      <c r="D223" s="63" t="s">
        <v>170</v>
      </c>
      <c r="E223" s="63" t="s">
        <v>103</v>
      </c>
      <c r="F223" s="62" t="s">
        <v>612</v>
      </c>
      <c r="G223" s="64">
        <v>21170</v>
      </c>
      <c r="H223" s="62" t="s">
        <v>664</v>
      </c>
    </row>
    <row r="224" spans="1:8" ht="18" customHeight="1">
      <c r="A224" s="62">
        <v>2068</v>
      </c>
      <c r="B224" s="62">
        <v>19115</v>
      </c>
      <c r="C224" s="67" t="s">
        <v>688</v>
      </c>
      <c r="D224" s="63" t="s">
        <v>407</v>
      </c>
      <c r="E224" s="63" t="s">
        <v>106</v>
      </c>
      <c r="F224" s="62" t="s">
        <v>612</v>
      </c>
      <c r="G224" s="64">
        <v>14275</v>
      </c>
      <c r="H224" s="62" t="s">
        <v>664</v>
      </c>
    </row>
    <row r="225" spans="1:8" ht="18" customHeight="1">
      <c r="A225" s="62">
        <v>1344</v>
      </c>
      <c r="B225" s="62">
        <v>19115</v>
      </c>
      <c r="C225" s="67" t="s">
        <v>688</v>
      </c>
      <c r="D225" s="63" t="s">
        <v>256</v>
      </c>
      <c r="E225" s="63" t="s">
        <v>75</v>
      </c>
      <c r="F225" s="62" t="s">
        <v>612</v>
      </c>
      <c r="G225" s="64">
        <v>21142</v>
      </c>
      <c r="H225" s="62" t="s">
        <v>664</v>
      </c>
    </row>
    <row r="226" spans="1:8" ht="18" customHeight="1">
      <c r="A226" s="62">
        <v>2357</v>
      </c>
      <c r="B226" s="62">
        <v>19115</v>
      </c>
      <c r="C226" s="67" t="s">
        <v>688</v>
      </c>
      <c r="D226" s="63" t="s">
        <v>434</v>
      </c>
      <c r="E226" s="63" t="s">
        <v>346</v>
      </c>
      <c r="F226" s="62" t="s">
        <v>612</v>
      </c>
      <c r="G226" s="64">
        <v>27386</v>
      </c>
      <c r="H226" s="62" t="s">
        <v>664</v>
      </c>
    </row>
    <row r="227" spans="1:8" ht="18" customHeight="1">
      <c r="A227" s="62">
        <v>6089</v>
      </c>
      <c r="B227" s="62">
        <v>19116</v>
      </c>
      <c r="C227" s="67" t="s">
        <v>689</v>
      </c>
      <c r="D227" s="63" t="s">
        <v>38</v>
      </c>
      <c r="E227" s="63" t="s">
        <v>541</v>
      </c>
      <c r="F227" s="62" t="s">
        <v>665</v>
      </c>
      <c r="G227" s="64">
        <v>29970</v>
      </c>
      <c r="H227" s="62" t="s">
        <v>664</v>
      </c>
    </row>
    <row r="228" spans="1:8" ht="18" customHeight="1">
      <c r="A228" s="62">
        <v>1004</v>
      </c>
      <c r="B228" s="62">
        <v>19116</v>
      </c>
      <c r="C228" s="67" t="s">
        <v>689</v>
      </c>
      <c r="D228" s="63" t="s">
        <v>38</v>
      </c>
      <c r="E228" s="63" t="s">
        <v>39</v>
      </c>
      <c r="F228" s="62" t="s">
        <v>612</v>
      </c>
      <c r="G228" s="64">
        <v>24603</v>
      </c>
      <c r="H228" s="62" t="s">
        <v>664</v>
      </c>
    </row>
    <row r="229" spans="1:8" ht="18" customHeight="1">
      <c r="A229" s="62">
        <v>1037</v>
      </c>
      <c r="B229" s="62">
        <v>19116</v>
      </c>
      <c r="C229" s="67" t="s">
        <v>689</v>
      </c>
      <c r="D229" s="63" t="s">
        <v>366</v>
      </c>
      <c r="E229" s="63" t="s">
        <v>276</v>
      </c>
      <c r="F229" s="62" t="s">
        <v>612</v>
      </c>
      <c r="G229" s="64">
        <v>22701</v>
      </c>
      <c r="H229" s="62" t="s">
        <v>681</v>
      </c>
    </row>
    <row r="230" spans="1:8" ht="18" customHeight="1">
      <c r="A230" s="62">
        <v>1234</v>
      </c>
      <c r="B230" s="62">
        <v>19116</v>
      </c>
      <c r="C230" s="67" t="s">
        <v>689</v>
      </c>
      <c r="D230" s="63" t="s">
        <v>196</v>
      </c>
      <c r="E230" s="63" t="s">
        <v>197</v>
      </c>
      <c r="F230" s="62" t="s">
        <v>612</v>
      </c>
      <c r="G230" s="64">
        <v>24541</v>
      </c>
      <c r="H230" s="62" t="s">
        <v>664</v>
      </c>
    </row>
    <row r="231" spans="1:8" ht="18" customHeight="1">
      <c r="A231" s="62">
        <v>2839</v>
      </c>
      <c r="B231" s="62">
        <v>19116</v>
      </c>
      <c r="C231" s="67" t="s">
        <v>689</v>
      </c>
      <c r="D231" s="63" t="s">
        <v>332</v>
      </c>
      <c r="E231" s="63" t="s">
        <v>73</v>
      </c>
      <c r="F231" s="62" t="s">
        <v>612</v>
      </c>
      <c r="G231" s="64">
        <v>23428</v>
      </c>
      <c r="H231" s="62" t="s">
        <v>664</v>
      </c>
    </row>
    <row r="232" spans="1:8" ht="18" customHeight="1">
      <c r="A232" s="62">
        <v>6041</v>
      </c>
      <c r="B232" s="62">
        <v>19116</v>
      </c>
      <c r="C232" s="67" t="s">
        <v>689</v>
      </c>
      <c r="D232" s="63" t="s">
        <v>332</v>
      </c>
      <c r="E232" s="63" t="s">
        <v>580</v>
      </c>
      <c r="F232" s="62" t="s">
        <v>665</v>
      </c>
      <c r="G232" s="64">
        <v>33349</v>
      </c>
      <c r="H232" s="62" t="s">
        <v>664</v>
      </c>
    </row>
    <row r="233" spans="1:8" ht="18" customHeight="1">
      <c r="A233" s="62">
        <v>2273</v>
      </c>
      <c r="B233" s="62">
        <v>19116</v>
      </c>
      <c r="C233" s="67" t="s">
        <v>689</v>
      </c>
      <c r="D233" s="63" t="s">
        <v>427</v>
      </c>
      <c r="E233" s="63" t="s">
        <v>386</v>
      </c>
      <c r="F233" s="62" t="s">
        <v>612</v>
      </c>
      <c r="G233" s="64">
        <v>20613</v>
      </c>
      <c r="H233" s="62" t="s">
        <v>664</v>
      </c>
    </row>
    <row r="234" spans="1:8" ht="18" customHeight="1">
      <c r="A234" s="62">
        <v>2910</v>
      </c>
      <c r="B234" s="62">
        <v>19116</v>
      </c>
      <c r="C234" s="67" t="s">
        <v>689</v>
      </c>
      <c r="D234" s="63" t="s">
        <v>474</v>
      </c>
      <c r="E234" s="63" t="s">
        <v>134</v>
      </c>
      <c r="F234" s="62" t="s">
        <v>612</v>
      </c>
      <c r="G234" s="64">
        <v>11933</v>
      </c>
      <c r="H234" s="62" t="s">
        <v>664</v>
      </c>
    </row>
    <row r="235" spans="1:8" ht="18" customHeight="1">
      <c r="A235" s="62">
        <v>1198</v>
      </c>
      <c r="B235" s="62">
        <v>19116</v>
      </c>
      <c r="C235" s="67" t="s">
        <v>689</v>
      </c>
      <c r="D235" s="63" t="s">
        <v>181</v>
      </c>
      <c r="E235" s="63" t="s">
        <v>182</v>
      </c>
      <c r="F235" s="62" t="s">
        <v>612</v>
      </c>
      <c r="G235" s="64">
        <v>23606</v>
      </c>
      <c r="H235" s="62" t="s">
        <v>664</v>
      </c>
    </row>
    <row r="236" spans="1:8" ht="18" customHeight="1">
      <c r="A236" s="62">
        <v>2689</v>
      </c>
      <c r="B236" s="62">
        <v>19116</v>
      </c>
      <c r="C236" s="67" t="s">
        <v>689</v>
      </c>
      <c r="D236" s="63" t="s">
        <v>462</v>
      </c>
      <c r="E236" s="63" t="s">
        <v>40</v>
      </c>
      <c r="F236" s="62" t="s">
        <v>612</v>
      </c>
      <c r="G236" s="64">
        <v>16110</v>
      </c>
      <c r="H236" s="62" t="s">
        <v>664</v>
      </c>
    </row>
    <row r="237" spans="1:8" ht="18" customHeight="1">
      <c r="A237" s="62">
        <v>2600</v>
      </c>
      <c r="B237" s="62">
        <v>19116</v>
      </c>
      <c r="C237" s="67" t="s">
        <v>689</v>
      </c>
      <c r="D237" s="63" t="s">
        <v>455</v>
      </c>
      <c r="E237" s="63" t="s">
        <v>65</v>
      </c>
      <c r="F237" s="62" t="s">
        <v>612</v>
      </c>
      <c r="G237" s="64">
        <v>15702</v>
      </c>
      <c r="H237" s="62" t="s">
        <v>664</v>
      </c>
    </row>
    <row r="238" spans="1:8" ht="18" customHeight="1">
      <c r="A238" s="62">
        <v>1986</v>
      </c>
      <c r="B238" s="62">
        <v>19116</v>
      </c>
      <c r="C238" s="67" t="s">
        <v>689</v>
      </c>
      <c r="D238" s="63" t="s">
        <v>389</v>
      </c>
      <c r="E238" s="63" t="s">
        <v>53</v>
      </c>
      <c r="F238" s="62" t="s">
        <v>612</v>
      </c>
      <c r="G238" s="64">
        <v>14419</v>
      </c>
      <c r="H238" s="62" t="s">
        <v>664</v>
      </c>
    </row>
    <row r="239" spans="1:8" ht="18" customHeight="1">
      <c r="A239" s="62">
        <v>6167</v>
      </c>
      <c r="B239" s="62">
        <v>19116</v>
      </c>
      <c r="C239" s="67" t="s">
        <v>689</v>
      </c>
      <c r="D239" s="63" t="s">
        <v>567</v>
      </c>
      <c r="E239" s="63" t="s">
        <v>524</v>
      </c>
      <c r="F239" s="62" t="s">
        <v>665</v>
      </c>
      <c r="G239" s="64">
        <v>22200</v>
      </c>
      <c r="H239" s="62" t="s">
        <v>664</v>
      </c>
    </row>
    <row r="240" spans="1:8" ht="18" customHeight="1">
      <c r="A240" s="62">
        <v>1053</v>
      </c>
      <c r="B240" s="62">
        <v>19116</v>
      </c>
      <c r="C240" s="67" t="s">
        <v>689</v>
      </c>
      <c r="D240" s="63" t="s">
        <v>84</v>
      </c>
      <c r="E240" s="63" t="s">
        <v>85</v>
      </c>
      <c r="F240" s="62" t="s">
        <v>612</v>
      </c>
      <c r="G240" s="64">
        <v>16253</v>
      </c>
      <c r="H240" s="62" t="s">
        <v>664</v>
      </c>
    </row>
    <row r="241" spans="1:8" ht="18" customHeight="1">
      <c r="A241" s="62">
        <v>2371</v>
      </c>
      <c r="B241" s="62">
        <v>19116</v>
      </c>
      <c r="C241" s="67" t="s">
        <v>689</v>
      </c>
      <c r="D241" s="63" t="s">
        <v>435</v>
      </c>
      <c r="E241" s="63" t="s">
        <v>85</v>
      </c>
      <c r="F241" s="62" t="s">
        <v>612</v>
      </c>
      <c r="G241" s="64">
        <v>15355</v>
      </c>
      <c r="H241" s="62" t="s">
        <v>664</v>
      </c>
    </row>
    <row r="242" spans="1:8" ht="18" customHeight="1">
      <c r="A242" s="62">
        <v>1989</v>
      </c>
      <c r="B242" s="62">
        <v>19116</v>
      </c>
      <c r="C242" s="67" t="s">
        <v>689</v>
      </c>
      <c r="D242" s="63" t="s">
        <v>393</v>
      </c>
      <c r="E242" s="63" t="s">
        <v>53</v>
      </c>
      <c r="F242" s="62" t="s">
        <v>612</v>
      </c>
      <c r="G242" s="64">
        <v>13929</v>
      </c>
      <c r="H242" s="62" t="s">
        <v>664</v>
      </c>
    </row>
    <row r="243" spans="1:8" ht="18" customHeight="1">
      <c r="A243" s="62">
        <v>1386</v>
      </c>
      <c r="B243" s="62">
        <v>19116</v>
      </c>
      <c r="C243" s="67" t="s">
        <v>689</v>
      </c>
      <c r="D243" s="63" t="s">
        <v>154</v>
      </c>
      <c r="E243" s="63" t="s">
        <v>58</v>
      </c>
      <c r="F243" s="62" t="s">
        <v>612</v>
      </c>
      <c r="G243" s="64">
        <v>15229</v>
      </c>
      <c r="H243" s="62" t="s">
        <v>664</v>
      </c>
    </row>
    <row r="244" spans="1:8" ht="18" customHeight="1">
      <c r="A244" s="62">
        <v>2697</v>
      </c>
      <c r="B244" s="62">
        <v>19116</v>
      </c>
      <c r="C244" s="67" t="s">
        <v>689</v>
      </c>
      <c r="D244" s="63" t="s">
        <v>465</v>
      </c>
      <c r="E244" s="63" t="s">
        <v>39</v>
      </c>
      <c r="F244" s="62" t="s">
        <v>612</v>
      </c>
      <c r="G244" s="64">
        <v>23497</v>
      </c>
      <c r="H244" s="62" t="s">
        <v>681</v>
      </c>
    </row>
    <row r="245" spans="1:8" ht="18" customHeight="1">
      <c r="A245" s="62">
        <v>1040</v>
      </c>
      <c r="B245" s="62">
        <v>19116</v>
      </c>
      <c r="C245" s="67" t="s">
        <v>689</v>
      </c>
      <c r="D245" s="63" t="s">
        <v>624</v>
      </c>
      <c r="E245" s="63" t="s">
        <v>306</v>
      </c>
      <c r="F245" s="62" t="s">
        <v>612</v>
      </c>
      <c r="G245" s="64">
        <v>23170</v>
      </c>
      <c r="H245" s="62" t="s">
        <v>681</v>
      </c>
    </row>
    <row r="246" spans="1:8" ht="18" customHeight="1">
      <c r="A246" s="62">
        <v>2394</v>
      </c>
      <c r="B246" s="62">
        <v>19116</v>
      </c>
      <c r="C246" s="67" t="s">
        <v>689</v>
      </c>
      <c r="D246" s="63" t="s">
        <v>437</v>
      </c>
      <c r="E246" s="63" t="s">
        <v>209</v>
      </c>
      <c r="F246" s="62" t="s">
        <v>612</v>
      </c>
      <c r="G246" s="64">
        <v>14794</v>
      </c>
      <c r="H246" s="62" t="s">
        <v>664</v>
      </c>
    </row>
    <row r="247" spans="1:8" ht="18" customHeight="1">
      <c r="A247" s="62">
        <v>6208</v>
      </c>
      <c r="B247" s="62">
        <v>19116</v>
      </c>
      <c r="C247" s="67" t="s">
        <v>689</v>
      </c>
      <c r="D247" s="63" t="s">
        <v>575</v>
      </c>
      <c r="E247" s="63" t="s">
        <v>535</v>
      </c>
      <c r="F247" s="62" t="s">
        <v>665</v>
      </c>
      <c r="G247" s="64">
        <v>25172</v>
      </c>
      <c r="H247" s="62" t="s">
        <v>664</v>
      </c>
    </row>
    <row r="248" spans="1:8" ht="18" customHeight="1">
      <c r="A248" s="62">
        <v>1255</v>
      </c>
      <c r="B248" s="62">
        <v>19116</v>
      </c>
      <c r="C248" s="67" t="s">
        <v>689</v>
      </c>
      <c r="D248" s="63" t="s">
        <v>254</v>
      </c>
      <c r="E248" s="63" t="s">
        <v>96</v>
      </c>
      <c r="F248" s="62" t="s">
        <v>612</v>
      </c>
      <c r="G248" s="64">
        <v>23743</v>
      </c>
      <c r="H248" s="62" t="s">
        <v>664</v>
      </c>
    </row>
    <row r="249" spans="1:8" ht="18" customHeight="1">
      <c r="A249" s="62">
        <v>1110</v>
      </c>
      <c r="B249" s="62">
        <v>19116</v>
      </c>
      <c r="C249" s="67" t="s">
        <v>689</v>
      </c>
      <c r="D249" s="63" t="s">
        <v>132</v>
      </c>
      <c r="E249" s="63" t="s">
        <v>133</v>
      </c>
      <c r="F249" s="62" t="s">
        <v>612</v>
      </c>
      <c r="G249" s="64">
        <v>23976</v>
      </c>
      <c r="H249" s="62" t="s">
        <v>664</v>
      </c>
    </row>
    <row r="250" spans="1:8" ht="18" customHeight="1">
      <c r="A250" s="62">
        <v>1317</v>
      </c>
      <c r="B250" s="62">
        <v>19116</v>
      </c>
      <c r="C250" s="67" t="s">
        <v>689</v>
      </c>
      <c r="D250" s="63" t="s">
        <v>626</v>
      </c>
      <c r="E250" s="63" t="s">
        <v>690</v>
      </c>
      <c r="F250" s="62" t="s">
        <v>612</v>
      </c>
      <c r="G250" s="64">
        <v>20730</v>
      </c>
      <c r="H250" s="62" t="s">
        <v>664</v>
      </c>
    </row>
    <row r="251" spans="1:8" ht="18" customHeight="1">
      <c r="A251" s="62">
        <v>1056</v>
      </c>
      <c r="B251" s="62">
        <v>19116</v>
      </c>
      <c r="C251" s="67" t="s">
        <v>689</v>
      </c>
      <c r="D251" s="63" t="s">
        <v>735</v>
      </c>
      <c r="E251" s="63" t="s">
        <v>722</v>
      </c>
      <c r="F251" s="62" t="s">
        <v>612</v>
      </c>
      <c r="G251" s="64">
        <v>25212</v>
      </c>
      <c r="H251" s="62" t="s">
        <v>664</v>
      </c>
    </row>
    <row r="252" spans="1:8" ht="18" customHeight="1">
      <c r="A252" s="62">
        <v>1621</v>
      </c>
      <c r="B252" s="62">
        <v>19116</v>
      </c>
      <c r="C252" s="67" t="s">
        <v>689</v>
      </c>
      <c r="D252" s="63" t="s">
        <v>327</v>
      </c>
      <c r="E252" s="63" t="s">
        <v>96</v>
      </c>
      <c r="F252" s="62" t="s">
        <v>612</v>
      </c>
      <c r="G252" s="64">
        <v>23178</v>
      </c>
      <c r="H252" s="62" t="s">
        <v>664</v>
      </c>
    </row>
    <row r="253" spans="1:8" ht="18" customHeight="1">
      <c r="A253" s="62">
        <v>6206</v>
      </c>
      <c r="B253" s="62">
        <v>19116</v>
      </c>
      <c r="C253" s="67" t="s">
        <v>689</v>
      </c>
      <c r="D253" s="63" t="s">
        <v>121</v>
      </c>
      <c r="E253" s="63" t="s">
        <v>524</v>
      </c>
      <c r="F253" s="62" t="s">
        <v>665</v>
      </c>
      <c r="G253" s="64">
        <v>18869</v>
      </c>
      <c r="H253" s="62" t="s">
        <v>664</v>
      </c>
    </row>
    <row r="254" spans="1:8" ht="18" customHeight="1">
      <c r="A254" s="62">
        <v>6348</v>
      </c>
      <c r="B254" s="62">
        <v>19116</v>
      </c>
      <c r="C254" s="67" t="s">
        <v>689</v>
      </c>
      <c r="D254" s="63" t="s">
        <v>591</v>
      </c>
      <c r="E254" s="63" t="s">
        <v>525</v>
      </c>
      <c r="F254" s="62" t="s">
        <v>665</v>
      </c>
      <c r="G254" s="64">
        <v>14592</v>
      </c>
      <c r="H254" s="62" t="s">
        <v>664</v>
      </c>
    </row>
    <row r="255" spans="1:8" ht="18" customHeight="1">
      <c r="A255" s="62">
        <v>1772</v>
      </c>
      <c r="B255" s="62">
        <v>19116</v>
      </c>
      <c r="C255" s="67" t="s">
        <v>689</v>
      </c>
      <c r="D255" s="63" t="s">
        <v>357</v>
      </c>
      <c r="E255" s="63" t="s">
        <v>358</v>
      </c>
      <c r="F255" s="62" t="s">
        <v>612</v>
      </c>
      <c r="G255" s="64">
        <v>26820</v>
      </c>
      <c r="H255" s="62" t="s">
        <v>664</v>
      </c>
    </row>
    <row r="256" spans="1:8" ht="18" customHeight="1">
      <c r="A256" s="62">
        <v>3118</v>
      </c>
      <c r="B256" s="62">
        <v>19116</v>
      </c>
      <c r="C256" s="67" t="s">
        <v>689</v>
      </c>
      <c r="D256" s="63" t="s">
        <v>491</v>
      </c>
      <c r="E256" s="63" t="s">
        <v>134</v>
      </c>
      <c r="F256" s="62" t="s">
        <v>612</v>
      </c>
      <c r="G256" s="64">
        <v>18893</v>
      </c>
      <c r="H256" s="62" t="s">
        <v>664</v>
      </c>
    </row>
    <row r="257" spans="1:8" ht="18" customHeight="1">
      <c r="A257" s="62">
        <v>1058</v>
      </c>
      <c r="B257" s="62">
        <v>19116</v>
      </c>
      <c r="C257" s="67" t="s">
        <v>689</v>
      </c>
      <c r="D257" s="63" t="s">
        <v>90</v>
      </c>
      <c r="E257" s="63" t="s">
        <v>91</v>
      </c>
      <c r="F257" s="62" t="s">
        <v>612</v>
      </c>
      <c r="G257" s="64">
        <v>17640</v>
      </c>
      <c r="H257" s="62" t="s">
        <v>664</v>
      </c>
    </row>
    <row r="258" spans="1:8" ht="18" customHeight="1">
      <c r="A258" s="62">
        <v>2609</v>
      </c>
      <c r="B258" s="62">
        <v>19116</v>
      </c>
      <c r="C258" s="67" t="s">
        <v>689</v>
      </c>
      <c r="D258" s="63" t="s">
        <v>456</v>
      </c>
      <c r="E258" s="63" t="s">
        <v>39</v>
      </c>
      <c r="F258" s="62" t="s">
        <v>612</v>
      </c>
      <c r="G258" s="64">
        <v>15876</v>
      </c>
      <c r="H258" s="62" t="s">
        <v>664</v>
      </c>
    </row>
    <row r="259" spans="1:8" ht="18" customHeight="1">
      <c r="A259" s="62">
        <v>6295</v>
      </c>
      <c r="B259" s="62">
        <v>19116</v>
      </c>
      <c r="C259" s="67" t="s">
        <v>689</v>
      </c>
      <c r="D259" s="63" t="s">
        <v>464</v>
      </c>
      <c r="E259" s="63" t="s">
        <v>495</v>
      </c>
      <c r="F259" s="62" t="s">
        <v>665</v>
      </c>
      <c r="G259" s="64">
        <v>24932</v>
      </c>
      <c r="H259" s="62" t="s">
        <v>664</v>
      </c>
    </row>
    <row r="260" spans="1:8" ht="18" customHeight="1">
      <c r="A260" s="62">
        <v>1313</v>
      </c>
      <c r="B260" s="62">
        <v>19116</v>
      </c>
      <c r="C260" s="67" t="s">
        <v>689</v>
      </c>
      <c r="D260" s="63" t="s">
        <v>625</v>
      </c>
      <c r="E260" s="63" t="s">
        <v>73</v>
      </c>
      <c r="F260" s="62" t="s">
        <v>612</v>
      </c>
      <c r="G260" s="64">
        <v>17087</v>
      </c>
      <c r="H260" s="62" t="s">
        <v>686</v>
      </c>
    </row>
    <row r="261" spans="1:8" ht="18" customHeight="1">
      <c r="A261" s="62">
        <v>6282</v>
      </c>
      <c r="B261" s="62">
        <v>19116</v>
      </c>
      <c r="C261" s="67" t="s">
        <v>689</v>
      </c>
      <c r="D261" s="63" t="s">
        <v>257</v>
      </c>
      <c r="E261" s="63" t="s">
        <v>564</v>
      </c>
      <c r="F261" s="62" t="s">
        <v>665</v>
      </c>
      <c r="G261" s="64">
        <v>24117</v>
      </c>
      <c r="H261" s="62" t="s">
        <v>681</v>
      </c>
    </row>
    <row r="262" spans="1:8" ht="18" customHeight="1">
      <c r="A262" s="62">
        <v>1064</v>
      </c>
      <c r="B262" s="62">
        <v>19116</v>
      </c>
      <c r="C262" s="67" t="s">
        <v>689</v>
      </c>
      <c r="D262" s="63" t="s">
        <v>97</v>
      </c>
      <c r="E262" s="63" t="s">
        <v>47</v>
      </c>
      <c r="F262" s="62" t="s">
        <v>612</v>
      </c>
      <c r="G262" s="64">
        <v>14828</v>
      </c>
      <c r="H262" s="62" t="s">
        <v>664</v>
      </c>
    </row>
    <row r="263" spans="1:8" ht="18" customHeight="1">
      <c r="A263" s="62">
        <v>2008</v>
      </c>
      <c r="B263" s="62">
        <v>19116</v>
      </c>
      <c r="C263" s="67" t="s">
        <v>689</v>
      </c>
      <c r="D263" s="63" t="s">
        <v>397</v>
      </c>
      <c r="E263" s="63" t="s">
        <v>137</v>
      </c>
      <c r="F263" s="62" t="s">
        <v>612</v>
      </c>
      <c r="G263" s="64">
        <v>19389</v>
      </c>
      <c r="H263" s="62" t="s">
        <v>681</v>
      </c>
    </row>
    <row r="264" spans="1:8" ht="18" customHeight="1">
      <c r="A264" s="62">
        <v>1059</v>
      </c>
      <c r="B264" s="62">
        <v>19116</v>
      </c>
      <c r="C264" s="67" t="s">
        <v>689</v>
      </c>
      <c r="D264" s="63" t="s">
        <v>737</v>
      </c>
      <c r="E264" s="63" t="s">
        <v>609</v>
      </c>
      <c r="F264" s="62" t="s">
        <v>612</v>
      </c>
      <c r="G264" s="64">
        <v>30288</v>
      </c>
      <c r="H264" s="62" t="s">
        <v>664</v>
      </c>
    </row>
    <row r="265" spans="1:8" ht="18" customHeight="1">
      <c r="A265" s="62">
        <v>1454</v>
      </c>
      <c r="B265" s="62">
        <v>19116</v>
      </c>
      <c r="C265" s="67" t="s">
        <v>689</v>
      </c>
      <c r="D265" s="63" t="s">
        <v>286</v>
      </c>
      <c r="E265" s="63" t="s">
        <v>287</v>
      </c>
      <c r="F265" s="62" t="s">
        <v>612</v>
      </c>
      <c r="G265" s="64">
        <v>18994</v>
      </c>
      <c r="H265" s="62" t="s">
        <v>664</v>
      </c>
    </row>
    <row r="266" spans="1:8" ht="18" customHeight="1">
      <c r="A266" s="62">
        <v>1502</v>
      </c>
      <c r="B266" s="62">
        <v>19116</v>
      </c>
      <c r="C266" s="67" t="s">
        <v>689</v>
      </c>
      <c r="D266" s="63" t="s">
        <v>300</v>
      </c>
      <c r="E266" s="63" t="s">
        <v>45</v>
      </c>
      <c r="F266" s="62" t="s">
        <v>612</v>
      </c>
      <c r="G266" s="64">
        <v>31187</v>
      </c>
      <c r="H266" s="62" t="s">
        <v>664</v>
      </c>
    </row>
    <row r="267" spans="1:8" ht="18" customHeight="1">
      <c r="A267" s="62">
        <v>6145</v>
      </c>
      <c r="B267" s="62">
        <v>19117</v>
      </c>
      <c r="C267" s="67" t="s">
        <v>598</v>
      </c>
      <c r="D267" s="63" t="s">
        <v>402</v>
      </c>
      <c r="E267" s="63" t="s">
        <v>564</v>
      </c>
      <c r="F267" s="62" t="s">
        <v>665</v>
      </c>
      <c r="G267" s="64">
        <v>22829</v>
      </c>
      <c r="H267" s="62" t="s">
        <v>691</v>
      </c>
    </row>
    <row r="268" spans="1:8" ht="18" customHeight="1">
      <c r="A268" s="62">
        <v>2051</v>
      </c>
      <c r="B268" s="62">
        <v>19117</v>
      </c>
      <c r="C268" s="67" t="s">
        <v>598</v>
      </c>
      <c r="D268" s="63" t="s">
        <v>402</v>
      </c>
      <c r="E268" s="63" t="s">
        <v>77</v>
      </c>
      <c r="F268" s="62" t="s">
        <v>612</v>
      </c>
      <c r="G268" s="64">
        <v>24427</v>
      </c>
      <c r="H268" s="62" t="s">
        <v>664</v>
      </c>
    </row>
    <row r="269" spans="1:8" ht="18" customHeight="1">
      <c r="A269" s="62">
        <v>1832</v>
      </c>
      <c r="B269" s="62">
        <v>19117</v>
      </c>
      <c r="C269" s="67" t="s">
        <v>598</v>
      </c>
      <c r="D269" s="63" t="s">
        <v>100</v>
      </c>
      <c r="E269" s="63" t="s">
        <v>365</v>
      </c>
      <c r="F269" s="62" t="s">
        <v>612</v>
      </c>
      <c r="G269" s="64">
        <v>34190</v>
      </c>
      <c r="H269" s="62" t="s">
        <v>664</v>
      </c>
    </row>
    <row r="270" spans="1:8" ht="18" customHeight="1">
      <c r="A270" s="62">
        <v>1800</v>
      </c>
      <c r="B270" s="62">
        <v>19117</v>
      </c>
      <c r="C270" s="67" t="s">
        <v>598</v>
      </c>
      <c r="D270" s="63" t="s">
        <v>362</v>
      </c>
      <c r="E270" s="63" t="s">
        <v>213</v>
      </c>
      <c r="F270" s="62" t="s">
        <v>612</v>
      </c>
      <c r="G270" s="64">
        <v>12672</v>
      </c>
      <c r="H270" s="62" t="s">
        <v>664</v>
      </c>
    </row>
    <row r="271" spans="1:8" ht="18" customHeight="1">
      <c r="A271" s="62">
        <v>6076</v>
      </c>
      <c r="B271" s="62">
        <v>19117</v>
      </c>
      <c r="C271" s="67" t="s">
        <v>598</v>
      </c>
      <c r="D271" s="63" t="s">
        <v>532</v>
      </c>
      <c r="E271" s="63" t="s">
        <v>533</v>
      </c>
      <c r="F271" s="62" t="s">
        <v>665</v>
      </c>
      <c r="G271" s="64">
        <v>20448</v>
      </c>
      <c r="H271" s="62" t="s">
        <v>664</v>
      </c>
    </row>
    <row r="272" spans="1:8" ht="18" customHeight="1">
      <c r="A272" s="62">
        <v>6006</v>
      </c>
      <c r="B272" s="62">
        <v>19117</v>
      </c>
      <c r="C272" s="67" t="s">
        <v>598</v>
      </c>
      <c r="D272" s="63" t="s">
        <v>812</v>
      </c>
      <c r="E272" s="63" t="s">
        <v>813</v>
      </c>
      <c r="F272" s="62" t="s">
        <v>665</v>
      </c>
      <c r="G272" s="64">
        <v>29584</v>
      </c>
      <c r="H272" s="62" t="s">
        <v>669</v>
      </c>
    </row>
    <row r="273" spans="1:8" ht="18" customHeight="1">
      <c r="A273" s="62">
        <v>1067</v>
      </c>
      <c r="B273" s="62">
        <v>19117</v>
      </c>
      <c r="C273" s="67" t="s">
        <v>598</v>
      </c>
      <c r="D273" s="63" t="s">
        <v>814</v>
      </c>
      <c r="E273" s="63" t="s">
        <v>45</v>
      </c>
      <c r="F273" s="62" t="s">
        <v>612</v>
      </c>
      <c r="G273" s="64">
        <v>34342</v>
      </c>
      <c r="H273" s="62" t="s">
        <v>815</v>
      </c>
    </row>
    <row r="274" spans="1:8" ht="18" customHeight="1">
      <c r="A274" s="62">
        <v>6174</v>
      </c>
      <c r="B274" s="62">
        <v>19117</v>
      </c>
      <c r="C274" s="67" t="s">
        <v>598</v>
      </c>
      <c r="D274" s="63" t="s">
        <v>568</v>
      </c>
      <c r="E274" s="63" t="s">
        <v>526</v>
      </c>
      <c r="F274" s="62" t="s">
        <v>665</v>
      </c>
      <c r="G274" s="64">
        <v>21218</v>
      </c>
      <c r="H274" s="62" t="s">
        <v>664</v>
      </c>
    </row>
    <row r="275" spans="1:8" ht="18" customHeight="1">
      <c r="A275" s="62">
        <v>1296</v>
      </c>
      <c r="B275" s="62">
        <v>19117</v>
      </c>
      <c r="C275" s="67" t="s">
        <v>598</v>
      </c>
      <c r="D275" s="63" t="s">
        <v>232</v>
      </c>
      <c r="E275" s="63" t="s">
        <v>59</v>
      </c>
      <c r="F275" s="62" t="s">
        <v>612</v>
      </c>
      <c r="G275" s="64">
        <v>29386</v>
      </c>
      <c r="H275" s="62" t="s">
        <v>664</v>
      </c>
    </row>
    <row r="276" spans="1:8" ht="18" customHeight="1">
      <c r="A276" s="62">
        <v>6059</v>
      </c>
      <c r="B276" s="62">
        <v>19117</v>
      </c>
      <c r="C276" s="67" t="s">
        <v>598</v>
      </c>
      <c r="D276" s="63" t="s">
        <v>527</v>
      </c>
      <c r="E276" s="63" t="s">
        <v>628</v>
      </c>
      <c r="F276" s="62" t="s">
        <v>665</v>
      </c>
      <c r="G276" s="64">
        <v>34959</v>
      </c>
      <c r="H276" s="62" t="s">
        <v>664</v>
      </c>
    </row>
    <row r="277" spans="1:8" ht="18" customHeight="1">
      <c r="A277" s="62">
        <v>6163</v>
      </c>
      <c r="B277" s="62">
        <v>19117</v>
      </c>
      <c r="C277" s="67" t="s">
        <v>598</v>
      </c>
      <c r="D277" s="63" t="s">
        <v>527</v>
      </c>
      <c r="E277" s="63" t="s">
        <v>518</v>
      </c>
      <c r="F277" s="62" t="s">
        <v>665</v>
      </c>
      <c r="G277" s="64">
        <v>25332</v>
      </c>
      <c r="H277" s="62" t="s">
        <v>664</v>
      </c>
    </row>
    <row r="278" spans="1:8" ht="18" customHeight="1">
      <c r="A278" s="62">
        <v>6061</v>
      </c>
      <c r="B278" s="62">
        <v>19117</v>
      </c>
      <c r="C278" s="67" t="s">
        <v>598</v>
      </c>
      <c r="D278" s="63" t="s">
        <v>527</v>
      </c>
      <c r="E278" s="63" t="s">
        <v>528</v>
      </c>
      <c r="F278" s="62" t="s">
        <v>665</v>
      </c>
      <c r="G278" s="64">
        <v>35515</v>
      </c>
      <c r="H278" s="62" t="s">
        <v>664</v>
      </c>
    </row>
    <row r="279" spans="1:8" ht="18" customHeight="1">
      <c r="A279" s="62">
        <v>1097</v>
      </c>
      <c r="B279" s="62">
        <v>19117</v>
      </c>
      <c r="C279" s="67" t="s">
        <v>598</v>
      </c>
      <c r="D279" s="63" t="s">
        <v>769</v>
      </c>
      <c r="E279" s="63" t="s">
        <v>770</v>
      </c>
      <c r="F279" s="62" t="s">
        <v>612</v>
      </c>
      <c r="G279" s="64">
        <v>40637</v>
      </c>
      <c r="H279" s="62" t="s">
        <v>675</v>
      </c>
    </row>
    <row r="280" spans="1:8" ht="18" customHeight="1">
      <c r="A280" s="62">
        <v>6196</v>
      </c>
      <c r="B280" s="62">
        <v>19117</v>
      </c>
      <c r="C280" s="67" t="s">
        <v>598</v>
      </c>
      <c r="D280" s="63" t="s">
        <v>574</v>
      </c>
      <c r="E280" s="63" t="s">
        <v>526</v>
      </c>
      <c r="F280" s="62" t="s">
        <v>665</v>
      </c>
      <c r="G280" s="64">
        <v>24618</v>
      </c>
      <c r="H280" s="62" t="s">
        <v>664</v>
      </c>
    </row>
    <row r="281" spans="1:8" ht="18" customHeight="1">
      <c r="A281" s="62">
        <v>6279</v>
      </c>
      <c r="B281" s="62">
        <v>19117</v>
      </c>
      <c r="C281" s="67" t="s">
        <v>598</v>
      </c>
      <c r="D281" s="63" t="s">
        <v>574</v>
      </c>
      <c r="E281" s="63" t="s">
        <v>581</v>
      </c>
      <c r="F281" s="62" t="s">
        <v>665</v>
      </c>
      <c r="G281" s="64">
        <v>35662</v>
      </c>
      <c r="H281" s="62" t="s">
        <v>664</v>
      </c>
    </row>
    <row r="282" spans="1:8" ht="18" customHeight="1">
      <c r="A282" s="62">
        <v>2448</v>
      </c>
      <c r="B282" s="62">
        <v>19117</v>
      </c>
      <c r="C282" s="67" t="s">
        <v>598</v>
      </c>
      <c r="D282" s="63" t="s">
        <v>816</v>
      </c>
      <c r="E282" s="63" t="s">
        <v>95</v>
      </c>
      <c r="F282" s="62" t="s">
        <v>612</v>
      </c>
      <c r="G282" s="64">
        <v>22948</v>
      </c>
      <c r="H282" s="62" t="s">
        <v>664</v>
      </c>
    </row>
    <row r="283" spans="1:8" ht="18" customHeight="1">
      <c r="A283" s="62">
        <v>1242</v>
      </c>
      <c r="B283" s="62">
        <v>19117</v>
      </c>
      <c r="C283" s="67" t="s">
        <v>598</v>
      </c>
      <c r="D283" s="63" t="s">
        <v>200</v>
      </c>
      <c r="E283" s="63" t="s">
        <v>201</v>
      </c>
      <c r="F283" s="62" t="s">
        <v>612</v>
      </c>
      <c r="G283" s="64">
        <v>21691</v>
      </c>
      <c r="H283" s="62" t="s">
        <v>664</v>
      </c>
    </row>
    <row r="284" spans="1:8" ht="18" customHeight="1">
      <c r="A284" s="62">
        <v>6044</v>
      </c>
      <c r="B284" s="62">
        <v>19117</v>
      </c>
      <c r="C284" s="67" t="s">
        <v>598</v>
      </c>
      <c r="D284" s="63" t="s">
        <v>771</v>
      </c>
      <c r="E284" s="63" t="s">
        <v>772</v>
      </c>
      <c r="F284" s="62" t="s">
        <v>665</v>
      </c>
      <c r="G284" s="64">
        <v>39606</v>
      </c>
      <c r="H284" s="62" t="s">
        <v>664</v>
      </c>
    </row>
    <row r="285" spans="1:8" ht="18" customHeight="1">
      <c r="A285" s="62">
        <v>1818</v>
      </c>
      <c r="B285" s="62">
        <v>19117</v>
      </c>
      <c r="C285" s="67" t="s">
        <v>598</v>
      </c>
      <c r="D285" s="63" t="s">
        <v>364</v>
      </c>
      <c r="E285" s="63" t="s">
        <v>47</v>
      </c>
      <c r="F285" s="62" t="s">
        <v>612</v>
      </c>
      <c r="G285" s="64">
        <v>19186</v>
      </c>
      <c r="H285" s="62" t="s">
        <v>664</v>
      </c>
    </row>
    <row r="286" spans="1:8" ht="18" customHeight="1">
      <c r="A286" s="62">
        <v>1174</v>
      </c>
      <c r="B286" s="62">
        <v>19117</v>
      </c>
      <c r="C286" s="67" t="s">
        <v>598</v>
      </c>
      <c r="D286" s="63" t="s">
        <v>692</v>
      </c>
      <c r="E286" s="63" t="s">
        <v>693</v>
      </c>
      <c r="F286" s="62" t="s">
        <v>612</v>
      </c>
      <c r="G286" s="64">
        <v>38988</v>
      </c>
      <c r="H286" s="62" t="s">
        <v>664</v>
      </c>
    </row>
    <row r="287" spans="1:8" ht="18" customHeight="1">
      <c r="A287" s="62">
        <v>6015</v>
      </c>
      <c r="B287" s="62">
        <v>19117</v>
      </c>
      <c r="C287" s="67" t="s">
        <v>598</v>
      </c>
      <c r="D287" s="63" t="s">
        <v>692</v>
      </c>
      <c r="E287" s="63" t="s">
        <v>724</v>
      </c>
      <c r="F287" s="62" t="s">
        <v>665</v>
      </c>
      <c r="G287" s="64">
        <v>24825</v>
      </c>
      <c r="H287" s="62" t="s">
        <v>664</v>
      </c>
    </row>
    <row r="288" spans="1:8" ht="18" customHeight="1">
      <c r="A288" s="62">
        <v>6143</v>
      </c>
      <c r="B288" s="62">
        <v>19117</v>
      </c>
      <c r="C288" s="67" t="s">
        <v>598</v>
      </c>
      <c r="D288" s="63" t="s">
        <v>413</v>
      </c>
      <c r="E288" s="63" t="s">
        <v>563</v>
      </c>
      <c r="F288" s="62" t="s">
        <v>665</v>
      </c>
      <c r="G288" s="64">
        <v>34106</v>
      </c>
      <c r="H288" s="62" t="s">
        <v>664</v>
      </c>
    </row>
    <row r="289" spans="1:8" ht="18" customHeight="1">
      <c r="A289" s="62">
        <v>6064</v>
      </c>
      <c r="B289" s="62">
        <v>19117</v>
      </c>
      <c r="C289" s="67" t="s">
        <v>598</v>
      </c>
      <c r="D289" s="63" t="s">
        <v>479</v>
      </c>
      <c r="E289" s="63" t="s">
        <v>573</v>
      </c>
      <c r="F289" s="62" t="s">
        <v>665</v>
      </c>
      <c r="G289" s="64">
        <v>26502</v>
      </c>
      <c r="H289" s="62" t="s">
        <v>664</v>
      </c>
    </row>
    <row r="290" spans="1:8" ht="18" customHeight="1">
      <c r="A290" s="62">
        <v>1146</v>
      </c>
      <c r="B290" s="62">
        <v>19117</v>
      </c>
      <c r="C290" s="67" t="s">
        <v>598</v>
      </c>
      <c r="D290" s="63" t="s">
        <v>627</v>
      </c>
      <c r="E290" s="63" t="s">
        <v>142</v>
      </c>
      <c r="F290" s="62" t="s">
        <v>612</v>
      </c>
      <c r="G290" s="64">
        <v>33145</v>
      </c>
      <c r="H290" s="62" t="s">
        <v>664</v>
      </c>
    </row>
    <row r="291" spans="1:8" ht="18" customHeight="1">
      <c r="A291" s="62">
        <v>2544</v>
      </c>
      <c r="B291" s="62">
        <v>19117</v>
      </c>
      <c r="C291" s="67" t="s">
        <v>598</v>
      </c>
      <c r="D291" s="63" t="s">
        <v>158</v>
      </c>
      <c r="E291" s="63" t="s">
        <v>75</v>
      </c>
      <c r="F291" s="62" t="s">
        <v>612</v>
      </c>
      <c r="G291" s="64">
        <v>17754</v>
      </c>
      <c r="H291" s="62" t="s">
        <v>664</v>
      </c>
    </row>
    <row r="292" spans="1:8" ht="18" customHeight="1">
      <c r="A292" s="62">
        <v>6256</v>
      </c>
      <c r="B292" s="62">
        <v>19117</v>
      </c>
      <c r="C292" s="67" t="s">
        <v>598</v>
      </c>
      <c r="D292" s="63" t="s">
        <v>158</v>
      </c>
      <c r="E292" s="63" t="s">
        <v>495</v>
      </c>
      <c r="F292" s="62" t="s">
        <v>665</v>
      </c>
      <c r="G292" s="64">
        <v>21431</v>
      </c>
      <c r="H292" s="62" t="s">
        <v>664</v>
      </c>
    </row>
    <row r="293" spans="1:8" ht="18" customHeight="1">
      <c r="A293" s="62">
        <v>1163</v>
      </c>
      <c r="B293" s="62">
        <v>19117</v>
      </c>
      <c r="C293" s="67" t="s">
        <v>598</v>
      </c>
      <c r="D293" s="63" t="s">
        <v>158</v>
      </c>
      <c r="E293" s="63" t="s">
        <v>159</v>
      </c>
      <c r="F293" s="62" t="s">
        <v>612</v>
      </c>
      <c r="G293" s="64">
        <v>33442</v>
      </c>
      <c r="H293" s="62" t="s">
        <v>664</v>
      </c>
    </row>
    <row r="294" spans="1:8" ht="18" customHeight="1">
      <c r="A294" s="62">
        <v>1925</v>
      </c>
      <c r="B294" s="62">
        <v>19117</v>
      </c>
      <c r="C294" s="67" t="s">
        <v>598</v>
      </c>
      <c r="D294" s="63" t="s">
        <v>388</v>
      </c>
      <c r="E294" s="63" t="s">
        <v>85</v>
      </c>
      <c r="F294" s="62" t="s">
        <v>612</v>
      </c>
      <c r="G294" s="64">
        <v>18717</v>
      </c>
      <c r="H294" s="62" t="s">
        <v>664</v>
      </c>
    </row>
    <row r="295" spans="1:8" ht="18" customHeight="1">
      <c r="A295" s="62">
        <v>6176</v>
      </c>
      <c r="B295" s="62">
        <v>19117</v>
      </c>
      <c r="C295" s="67" t="s">
        <v>598</v>
      </c>
      <c r="D295" s="63" t="s">
        <v>569</v>
      </c>
      <c r="E295" s="63" t="s">
        <v>570</v>
      </c>
      <c r="F295" s="62" t="s">
        <v>665</v>
      </c>
      <c r="G295" s="64">
        <v>15779</v>
      </c>
      <c r="H295" s="62" t="s">
        <v>664</v>
      </c>
    </row>
    <row r="296" spans="1:8" ht="18" customHeight="1">
      <c r="A296" s="62">
        <v>6100</v>
      </c>
      <c r="B296" s="62">
        <v>19117</v>
      </c>
      <c r="C296" s="67" t="s">
        <v>598</v>
      </c>
      <c r="D296" s="63" t="s">
        <v>694</v>
      </c>
      <c r="E296" s="63" t="s">
        <v>549</v>
      </c>
      <c r="F296" s="62" t="s">
        <v>665</v>
      </c>
      <c r="G296" s="64">
        <v>30564</v>
      </c>
      <c r="H296" s="62" t="s">
        <v>664</v>
      </c>
    </row>
    <row r="297" spans="1:8" ht="18" customHeight="1">
      <c r="A297" s="62">
        <v>1820</v>
      </c>
      <c r="B297" s="62">
        <v>19117</v>
      </c>
      <c r="C297" s="67" t="s">
        <v>598</v>
      </c>
      <c r="D297" s="63" t="s">
        <v>268</v>
      </c>
      <c r="E297" s="63" t="s">
        <v>188</v>
      </c>
      <c r="F297" s="62" t="s">
        <v>612</v>
      </c>
      <c r="G297" s="64">
        <v>19017</v>
      </c>
      <c r="H297" s="62" t="s">
        <v>664</v>
      </c>
    </row>
    <row r="298" spans="1:8" ht="18" customHeight="1">
      <c r="A298" s="62">
        <v>6132</v>
      </c>
      <c r="B298" s="62">
        <v>19117</v>
      </c>
      <c r="C298" s="67" t="s">
        <v>598</v>
      </c>
      <c r="D298" s="63" t="s">
        <v>560</v>
      </c>
      <c r="E298" s="63" t="s">
        <v>561</v>
      </c>
      <c r="F298" s="62" t="s">
        <v>665</v>
      </c>
      <c r="G298" s="64">
        <v>34821</v>
      </c>
      <c r="H298" s="62" t="s">
        <v>664</v>
      </c>
    </row>
    <row r="299" spans="1:8" ht="18" customHeight="1">
      <c r="A299" s="62">
        <v>1098</v>
      </c>
      <c r="B299" s="62">
        <v>19117</v>
      </c>
      <c r="C299" s="67" t="s">
        <v>598</v>
      </c>
      <c r="D299" s="63" t="s">
        <v>738</v>
      </c>
      <c r="E299" s="63" t="s">
        <v>193</v>
      </c>
      <c r="F299" s="62" t="s">
        <v>612</v>
      </c>
      <c r="G299" s="64">
        <v>32460</v>
      </c>
      <c r="H299" s="62" t="s">
        <v>664</v>
      </c>
    </row>
    <row r="300" spans="1:8" ht="18" customHeight="1">
      <c r="A300" s="62">
        <v>1094</v>
      </c>
      <c r="B300" s="62">
        <v>19117</v>
      </c>
      <c r="C300" s="67" t="s">
        <v>598</v>
      </c>
      <c r="D300" s="63" t="s">
        <v>738</v>
      </c>
      <c r="E300" s="63" t="s">
        <v>39</v>
      </c>
      <c r="F300" s="62" t="s">
        <v>612</v>
      </c>
      <c r="G300" s="64">
        <v>20205</v>
      </c>
      <c r="H300" s="62" t="s">
        <v>664</v>
      </c>
    </row>
    <row r="301" spans="1:8" ht="18" customHeight="1">
      <c r="A301" s="62">
        <v>6028</v>
      </c>
      <c r="B301" s="62">
        <v>19117</v>
      </c>
      <c r="C301" s="67" t="s">
        <v>598</v>
      </c>
      <c r="D301" s="63" t="s">
        <v>736</v>
      </c>
      <c r="E301" s="63" t="s">
        <v>723</v>
      </c>
      <c r="F301" s="62" t="s">
        <v>665</v>
      </c>
      <c r="G301" s="64">
        <v>20024</v>
      </c>
      <c r="H301" s="62" t="s">
        <v>664</v>
      </c>
    </row>
    <row r="302" spans="1:8" ht="18" customHeight="1">
      <c r="A302" s="62">
        <v>1338</v>
      </c>
      <c r="B302" s="62">
        <v>19117</v>
      </c>
      <c r="C302" s="67" t="s">
        <v>598</v>
      </c>
      <c r="D302" s="63" t="s">
        <v>629</v>
      </c>
      <c r="E302" s="63" t="s">
        <v>130</v>
      </c>
      <c r="F302" s="62" t="s">
        <v>612</v>
      </c>
      <c r="G302" s="64">
        <v>16141</v>
      </c>
      <c r="H302" s="62" t="s">
        <v>664</v>
      </c>
    </row>
    <row r="303" spans="1:8" ht="18" customHeight="1">
      <c r="A303" s="62">
        <v>6378</v>
      </c>
      <c r="B303" s="62">
        <v>19117</v>
      </c>
      <c r="C303" s="67" t="s">
        <v>598</v>
      </c>
      <c r="D303" s="63" t="s">
        <v>484</v>
      </c>
      <c r="E303" s="63" t="s">
        <v>545</v>
      </c>
      <c r="F303" s="62" t="s">
        <v>665</v>
      </c>
      <c r="G303" s="64">
        <v>31350</v>
      </c>
      <c r="H303" s="62" t="s">
        <v>664</v>
      </c>
    </row>
    <row r="304" spans="1:8" ht="18" customHeight="1">
      <c r="A304" s="62">
        <v>6386</v>
      </c>
      <c r="B304" s="62">
        <v>19117</v>
      </c>
      <c r="C304" s="67" t="s">
        <v>598</v>
      </c>
      <c r="D304" s="63" t="s">
        <v>484</v>
      </c>
      <c r="E304" s="63" t="s">
        <v>585</v>
      </c>
      <c r="F304" s="62" t="s">
        <v>665</v>
      </c>
      <c r="G304" s="64">
        <v>31752</v>
      </c>
      <c r="H304" s="62" t="s">
        <v>664</v>
      </c>
    </row>
    <row r="305" spans="1:8" ht="18" customHeight="1">
      <c r="A305" s="62">
        <v>6217</v>
      </c>
      <c r="B305" s="62">
        <v>19117</v>
      </c>
      <c r="C305" s="67" t="s">
        <v>598</v>
      </c>
      <c r="D305" s="63" t="s">
        <v>817</v>
      </c>
      <c r="E305" s="63" t="s">
        <v>576</v>
      </c>
      <c r="F305" s="62" t="s">
        <v>665</v>
      </c>
      <c r="G305" s="64">
        <v>32138</v>
      </c>
      <c r="H305" s="62" t="s">
        <v>664</v>
      </c>
    </row>
    <row r="306" spans="1:8" ht="18" customHeight="1">
      <c r="A306" s="62">
        <v>1013</v>
      </c>
      <c r="B306" s="62">
        <v>19117</v>
      </c>
      <c r="C306" s="67" t="s">
        <v>598</v>
      </c>
      <c r="D306" s="63" t="s">
        <v>52</v>
      </c>
      <c r="E306" s="63" t="s">
        <v>40</v>
      </c>
      <c r="F306" s="62" t="s">
        <v>612</v>
      </c>
      <c r="G306" s="64">
        <v>15501</v>
      </c>
      <c r="H306" s="62" t="s">
        <v>664</v>
      </c>
    </row>
    <row r="307" spans="1:8" ht="18" customHeight="1">
      <c r="A307" s="62">
        <v>1810</v>
      </c>
      <c r="B307" s="62">
        <v>19117</v>
      </c>
      <c r="C307" s="67" t="s">
        <v>598</v>
      </c>
      <c r="D307" s="63" t="s">
        <v>363</v>
      </c>
      <c r="E307" s="63" t="s">
        <v>188</v>
      </c>
      <c r="F307" s="62" t="s">
        <v>612</v>
      </c>
      <c r="G307" s="64">
        <v>13631</v>
      </c>
      <c r="H307" s="62" t="s">
        <v>664</v>
      </c>
    </row>
    <row r="308" spans="1:8" ht="18" customHeight="1">
      <c r="A308" s="62">
        <v>6084</v>
      </c>
      <c r="B308" s="62">
        <v>19117</v>
      </c>
      <c r="C308" s="67" t="s">
        <v>598</v>
      </c>
      <c r="D308" s="63" t="s">
        <v>361</v>
      </c>
      <c r="E308" s="63" t="s">
        <v>537</v>
      </c>
      <c r="F308" s="62" t="s">
        <v>665</v>
      </c>
      <c r="G308" s="64">
        <v>15974</v>
      </c>
      <c r="H308" s="62" t="s">
        <v>664</v>
      </c>
    </row>
    <row r="309" spans="1:8" ht="18" customHeight="1">
      <c r="A309" s="62">
        <v>1795</v>
      </c>
      <c r="B309" s="62">
        <v>19117</v>
      </c>
      <c r="C309" s="67" t="s">
        <v>598</v>
      </c>
      <c r="D309" s="63" t="s">
        <v>361</v>
      </c>
      <c r="E309" s="63" t="s">
        <v>106</v>
      </c>
      <c r="F309" s="62" t="s">
        <v>612</v>
      </c>
      <c r="G309" s="64">
        <v>14281</v>
      </c>
      <c r="H309" s="62" t="s">
        <v>672</v>
      </c>
    </row>
    <row r="310" spans="1:8" ht="18" customHeight="1">
      <c r="A310" s="62">
        <v>1102</v>
      </c>
      <c r="B310" s="62">
        <v>19117</v>
      </c>
      <c r="C310" s="67" t="s">
        <v>598</v>
      </c>
      <c r="D310" s="63" t="s">
        <v>773</v>
      </c>
      <c r="E310" s="63" t="s">
        <v>774</v>
      </c>
      <c r="F310" s="62" t="s">
        <v>612</v>
      </c>
      <c r="G310" s="64">
        <v>40057</v>
      </c>
      <c r="H310" s="62" t="s">
        <v>664</v>
      </c>
    </row>
    <row r="311" spans="1:8" ht="18" customHeight="1">
      <c r="A311" s="62">
        <v>45501</v>
      </c>
      <c r="B311" s="62">
        <v>19117</v>
      </c>
      <c r="C311" s="67" t="s">
        <v>598</v>
      </c>
      <c r="D311" s="63" t="s">
        <v>775</v>
      </c>
      <c r="E311" s="63" t="s">
        <v>776</v>
      </c>
      <c r="F311" s="62" t="s">
        <v>612</v>
      </c>
      <c r="G311" s="64">
        <v>38892</v>
      </c>
      <c r="H311" s="62" t="s">
        <v>664</v>
      </c>
    </row>
    <row r="312" spans="1:8" ht="18" customHeight="1">
      <c r="A312" s="62">
        <v>6055</v>
      </c>
      <c r="B312" s="62">
        <v>19117</v>
      </c>
      <c r="C312" s="67" t="s">
        <v>598</v>
      </c>
      <c r="D312" s="63" t="s">
        <v>695</v>
      </c>
      <c r="E312" s="63" t="s">
        <v>725</v>
      </c>
      <c r="F312" s="62" t="s">
        <v>665</v>
      </c>
      <c r="G312" s="64">
        <v>39440</v>
      </c>
      <c r="H312" s="62" t="s">
        <v>664</v>
      </c>
    </row>
    <row r="313" spans="1:8" ht="18" customHeight="1">
      <c r="A313" s="62">
        <v>6025</v>
      </c>
      <c r="B313" s="62">
        <v>19117</v>
      </c>
      <c r="C313" s="67" t="s">
        <v>598</v>
      </c>
      <c r="D313" s="63" t="s">
        <v>695</v>
      </c>
      <c r="E313" s="63" t="s">
        <v>510</v>
      </c>
      <c r="F313" s="62" t="s">
        <v>665</v>
      </c>
      <c r="G313" s="64">
        <v>25099</v>
      </c>
      <c r="H313" s="62" t="s">
        <v>664</v>
      </c>
    </row>
    <row r="314" spans="1:8" ht="18" customHeight="1">
      <c r="A314" s="62">
        <v>1052</v>
      </c>
      <c r="B314" s="62">
        <v>19117</v>
      </c>
      <c r="C314" s="67" t="s">
        <v>598</v>
      </c>
      <c r="D314" s="63" t="s">
        <v>695</v>
      </c>
      <c r="E314" s="63" t="s">
        <v>224</v>
      </c>
      <c r="F314" s="62" t="s">
        <v>612</v>
      </c>
      <c r="G314" s="64">
        <v>38797</v>
      </c>
      <c r="H314" s="62" t="s">
        <v>664</v>
      </c>
    </row>
    <row r="315" spans="1:8" ht="18" customHeight="1">
      <c r="A315" s="62">
        <v>1787</v>
      </c>
      <c r="B315" s="62">
        <v>19117</v>
      </c>
      <c r="C315" s="67" t="s">
        <v>598</v>
      </c>
      <c r="D315" s="63" t="s">
        <v>79</v>
      </c>
      <c r="E315" s="63" t="s">
        <v>134</v>
      </c>
      <c r="F315" s="62" t="s">
        <v>612</v>
      </c>
      <c r="G315" s="64">
        <v>21022</v>
      </c>
      <c r="H315" s="62" t="s">
        <v>664</v>
      </c>
    </row>
    <row r="316" spans="1:8" ht="18" customHeight="1">
      <c r="A316" s="62">
        <v>1050</v>
      </c>
      <c r="B316" s="62">
        <v>19117</v>
      </c>
      <c r="C316" s="67" t="s">
        <v>598</v>
      </c>
      <c r="D316" s="63" t="s">
        <v>79</v>
      </c>
      <c r="E316" s="63" t="s">
        <v>45</v>
      </c>
      <c r="F316" s="62" t="s">
        <v>612</v>
      </c>
      <c r="G316" s="64">
        <v>29168</v>
      </c>
      <c r="H316" s="62" t="s">
        <v>664</v>
      </c>
    </row>
    <row r="317" spans="1:8" ht="18" customHeight="1">
      <c r="A317" s="62">
        <v>6192</v>
      </c>
      <c r="B317" s="62">
        <v>19117</v>
      </c>
      <c r="C317" s="67" t="s">
        <v>598</v>
      </c>
      <c r="D317" s="63" t="s">
        <v>572</v>
      </c>
      <c r="E317" s="63" t="s">
        <v>573</v>
      </c>
      <c r="F317" s="62" t="s">
        <v>665</v>
      </c>
      <c r="G317" s="64">
        <v>22739</v>
      </c>
      <c r="H317" s="62" t="s">
        <v>664</v>
      </c>
    </row>
    <row r="318" spans="1:8" ht="18" customHeight="1">
      <c r="A318" s="62">
        <v>1387</v>
      </c>
      <c r="B318" s="62">
        <v>19117</v>
      </c>
      <c r="C318" s="67" t="s">
        <v>598</v>
      </c>
      <c r="D318" s="63" t="s">
        <v>265</v>
      </c>
      <c r="E318" s="63" t="s">
        <v>134</v>
      </c>
      <c r="F318" s="62" t="s">
        <v>612</v>
      </c>
      <c r="G318" s="64">
        <v>24335</v>
      </c>
      <c r="H318" s="62" t="s">
        <v>675</v>
      </c>
    </row>
    <row r="319" spans="1:8" ht="18" customHeight="1">
      <c r="A319" s="62">
        <v>1134</v>
      </c>
      <c r="B319" s="62">
        <v>19117</v>
      </c>
      <c r="C319" s="67" t="s">
        <v>598</v>
      </c>
      <c r="D319" s="63" t="s">
        <v>148</v>
      </c>
      <c r="E319" s="63" t="s">
        <v>89</v>
      </c>
      <c r="F319" s="62" t="s">
        <v>612</v>
      </c>
      <c r="G319" s="64">
        <v>33490</v>
      </c>
      <c r="H319" s="62" t="s">
        <v>664</v>
      </c>
    </row>
    <row r="320" spans="1:8" ht="18" customHeight="1">
      <c r="A320" s="62">
        <v>1122</v>
      </c>
      <c r="B320" s="62">
        <v>19117</v>
      </c>
      <c r="C320" s="67" t="s">
        <v>598</v>
      </c>
      <c r="D320" s="63" t="s">
        <v>696</v>
      </c>
      <c r="E320" s="63" t="s">
        <v>635</v>
      </c>
      <c r="F320" s="62" t="s">
        <v>612</v>
      </c>
      <c r="G320" s="64">
        <v>31840</v>
      </c>
      <c r="H320" s="62" t="s">
        <v>664</v>
      </c>
    </row>
    <row r="321" spans="1:8" ht="18" customHeight="1">
      <c r="A321" s="62">
        <v>1132</v>
      </c>
      <c r="B321" s="62">
        <v>19117</v>
      </c>
      <c r="C321" s="67" t="s">
        <v>598</v>
      </c>
      <c r="D321" s="63" t="s">
        <v>739</v>
      </c>
      <c r="E321" s="63" t="s">
        <v>371</v>
      </c>
      <c r="F321" s="62" t="s">
        <v>612</v>
      </c>
      <c r="G321" s="64">
        <v>33397</v>
      </c>
      <c r="H321" s="62" t="s">
        <v>664</v>
      </c>
    </row>
    <row r="322" spans="1:8" ht="18" customHeight="1">
      <c r="A322" s="62">
        <v>1477</v>
      </c>
      <c r="B322" s="62">
        <v>19117</v>
      </c>
      <c r="C322" s="67" t="s">
        <v>598</v>
      </c>
      <c r="D322" s="63" t="s">
        <v>295</v>
      </c>
      <c r="E322" s="63" t="s">
        <v>59</v>
      </c>
      <c r="F322" s="62" t="s">
        <v>612</v>
      </c>
      <c r="G322" s="64">
        <v>25308</v>
      </c>
      <c r="H322" s="62" t="s">
        <v>664</v>
      </c>
    </row>
    <row r="323" spans="1:8" ht="18" customHeight="1">
      <c r="A323" s="62">
        <v>6087</v>
      </c>
      <c r="B323" s="62">
        <v>19117</v>
      </c>
      <c r="C323" s="67" t="s">
        <v>598</v>
      </c>
      <c r="D323" s="63" t="s">
        <v>538</v>
      </c>
      <c r="E323" s="63" t="s">
        <v>495</v>
      </c>
      <c r="F323" s="62" t="s">
        <v>665</v>
      </c>
      <c r="G323" s="64">
        <v>19195</v>
      </c>
      <c r="H323" s="62" t="s">
        <v>664</v>
      </c>
    </row>
    <row r="324" spans="1:8" ht="18" customHeight="1">
      <c r="A324" s="62">
        <v>9501</v>
      </c>
      <c r="B324" s="62">
        <v>19117</v>
      </c>
      <c r="C324" s="67" t="s">
        <v>598</v>
      </c>
      <c r="D324" s="63" t="s">
        <v>777</v>
      </c>
      <c r="E324" s="63" t="s">
        <v>778</v>
      </c>
      <c r="F324" s="64" t="s">
        <v>665</v>
      </c>
      <c r="G324" s="64">
        <v>37977</v>
      </c>
      <c r="H324" s="62" t="s">
        <v>664</v>
      </c>
    </row>
    <row r="325" spans="1:8" s="54" customFormat="1" ht="18" customHeight="1">
      <c r="A325" s="62">
        <v>6185</v>
      </c>
      <c r="B325" s="62">
        <v>19117</v>
      </c>
      <c r="C325" s="67" t="s">
        <v>598</v>
      </c>
      <c r="D325" s="63" t="s">
        <v>548</v>
      </c>
      <c r="E325" s="63" t="s">
        <v>504</v>
      </c>
      <c r="F325" s="62" t="s">
        <v>665</v>
      </c>
      <c r="G325" s="64">
        <v>32204</v>
      </c>
      <c r="H325" s="62" t="s">
        <v>664</v>
      </c>
    </row>
    <row r="326" spans="1:8" ht="18" customHeight="1">
      <c r="A326" s="62">
        <v>1020</v>
      </c>
      <c r="B326" s="62">
        <v>19117</v>
      </c>
      <c r="C326" s="67" t="s">
        <v>598</v>
      </c>
      <c r="D326" s="63" t="s">
        <v>401</v>
      </c>
      <c r="E326" s="63" t="s">
        <v>39</v>
      </c>
      <c r="F326" s="62" t="s">
        <v>612</v>
      </c>
      <c r="G326" s="64">
        <v>16981</v>
      </c>
      <c r="H326" s="62" t="s">
        <v>664</v>
      </c>
    </row>
    <row r="327" spans="1:8" ht="18" customHeight="1">
      <c r="A327" s="62">
        <v>1127</v>
      </c>
      <c r="B327" s="62">
        <v>19117</v>
      </c>
      <c r="C327" s="67" t="s">
        <v>598</v>
      </c>
      <c r="D327" s="63" t="s">
        <v>607</v>
      </c>
      <c r="E327" s="63" t="s">
        <v>161</v>
      </c>
      <c r="F327" s="62" t="s">
        <v>612</v>
      </c>
      <c r="G327" s="64">
        <v>28204</v>
      </c>
      <c r="H327" s="62" t="s">
        <v>664</v>
      </c>
    </row>
    <row r="328" spans="1:8" ht="18" customHeight="1">
      <c r="A328" s="62">
        <v>1701</v>
      </c>
      <c r="B328" s="62">
        <v>19122</v>
      </c>
      <c r="C328" s="67" t="s">
        <v>698</v>
      </c>
      <c r="D328" s="63" t="s">
        <v>345</v>
      </c>
      <c r="E328" s="63" t="s">
        <v>78</v>
      </c>
      <c r="F328" s="62" t="s">
        <v>612</v>
      </c>
      <c r="G328" s="64">
        <v>16072</v>
      </c>
      <c r="H328" s="62" t="s">
        <v>664</v>
      </c>
    </row>
    <row r="329" spans="1:8" ht="18" customHeight="1">
      <c r="A329" s="62">
        <v>1270</v>
      </c>
      <c r="B329" s="62">
        <v>19122</v>
      </c>
      <c r="C329" s="67" t="s">
        <v>698</v>
      </c>
      <c r="D329" s="63" t="s">
        <v>74</v>
      </c>
      <c r="E329" s="63" t="s">
        <v>146</v>
      </c>
      <c r="F329" s="62" t="s">
        <v>612</v>
      </c>
      <c r="G329" s="64">
        <v>24322</v>
      </c>
      <c r="H329" s="62" t="s">
        <v>664</v>
      </c>
    </row>
    <row r="330" spans="1:8" ht="18" customHeight="1">
      <c r="A330" s="62">
        <v>1170</v>
      </c>
      <c r="B330" s="62">
        <v>19122</v>
      </c>
      <c r="C330" s="67" t="s">
        <v>698</v>
      </c>
      <c r="D330" s="63" t="s">
        <v>630</v>
      </c>
      <c r="E330" s="63" t="s">
        <v>161</v>
      </c>
      <c r="F330" s="62" t="s">
        <v>612</v>
      </c>
      <c r="G330" s="64">
        <v>34179</v>
      </c>
      <c r="H330" s="62" t="s">
        <v>664</v>
      </c>
    </row>
    <row r="331" spans="1:8" ht="18" customHeight="1">
      <c r="A331" s="62">
        <v>1233</v>
      </c>
      <c r="B331" s="62">
        <v>19122</v>
      </c>
      <c r="C331" s="67" t="s">
        <v>698</v>
      </c>
      <c r="D331" s="63" t="s">
        <v>195</v>
      </c>
      <c r="E331" s="63" t="s">
        <v>73</v>
      </c>
      <c r="F331" s="62" t="s">
        <v>612</v>
      </c>
      <c r="G331" s="64">
        <v>20876</v>
      </c>
      <c r="H331" s="62" t="s">
        <v>664</v>
      </c>
    </row>
    <row r="332" spans="1:8" ht="18" customHeight="1">
      <c r="A332" s="62">
        <v>1031</v>
      </c>
      <c r="B332" s="62">
        <v>19122</v>
      </c>
      <c r="C332" s="67" t="s">
        <v>698</v>
      </c>
      <c r="D332" s="63" t="s">
        <v>818</v>
      </c>
      <c r="E332" s="63" t="s">
        <v>225</v>
      </c>
      <c r="F332" s="62" t="s">
        <v>612</v>
      </c>
      <c r="G332" s="64">
        <v>18802</v>
      </c>
      <c r="H332" s="62" t="s">
        <v>664</v>
      </c>
    </row>
    <row r="333" spans="1:8" ht="18" customHeight="1">
      <c r="A333" s="62">
        <v>1236</v>
      </c>
      <c r="B333" s="62">
        <v>19122</v>
      </c>
      <c r="C333" s="67" t="s">
        <v>698</v>
      </c>
      <c r="D333" s="63" t="s">
        <v>198</v>
      </c>
      <c r="E333" s="63" t="s">
        <v>68</v>
      </c>
      <c r="F333" s="62" t="s">
        <v>612</v>
      </c>
      <c r="G333" s="64">
        <v>20091</v>
      </c>
      <c r="H333" s="62" t="s">
        <v>664</v>
      </c>
    </row>
    <row r="334" spans="1:8" ht="18" customHeight="1">
      <c r="A334" s="62">
        <v>1158</v>
      </c>
      <c r="B334" s="62">
        <v>19122</v>
      </c>
      <c r="C334" s="67" t="s">
        <v>698</v>
      </c>
      <c r="D334" s="63" t="s">
        <v>155</v>
      </c>
      <c r="E334" s="63" t="s">
        <v>156</v>
      </c>
      <c r="F334" s="62" t="s">
        <v>612</v>
      </c>
      <c r="G334" s="64">
        <v>26367</v>
      </c>
      <c r="H334" s="62" t="s">
        <v>664</v>
      </c>
    </row>
    <row r="335" spans="1:8" ht="18" customHeight="1">
      <c r="A335" s="62">
        <v>2172</v>
      </c>
      <c r="B335" s="62">
        <v>19122</v>
      </c>
      <c r="C335" s="67" t="s">
        <v>698</v>
      </c>
      <c r="D335" s="63" t="s">
        <v>421</v>
      </c>
      <c r="E335" s="63" t="s">
        <v>209</v>
      </c>
      <c r="F335" s="62" t="s">
        <v>612</v>
      </c>
      <c r="G335" s="64">
        <v>22798</v>
      </c>
      <c r="H335" s="62" t="s">
        <v>664</v>
      </c>
    </row>
    <row r="336" spans="1:8" ht="18" customHeight="1">
      <c r="A336" s="62">
        <v>1992</v>
      </c>
      <c r="B336" s="62">
        <v>19122</v>
      </c>
      <c r="C336" s="67" t="s">
        <v>698</v>
      </c>
      <c r="D336" s="63" t="s">
        <v>394</v>
      </c>
      <c r="E336" s="63" t="s">
        <v>108</v>
      </c>
      <c r="F336" s="62" t="s">
        <v>612</v>
      </c>
      <c r="G336" s="64">
        <v>22495</v>
      </c>
      <c r="H336" s="62" t="s">
        <v>664</v>
      </c>
    </row>
    <row r="337" spans="1:8" ht="18" customHeight="1">
      <c r="A337" s="62">
        <v>1005</v>
      </c>
      <c r="B337" s="62">
        <v>19122</v>
      </c>
      <c r="C337" s="67" t="s">
        <v>698</v>
      </c>
      <c r="D337" s="63" t="s">
        <v>62</v>
      </c>
      <c r="E337" s="63" t="s">
        <v>726</v>
      </c>
      <c r="F337" s="62" t="s">
        <v>612</v>
      </c>
      <c r="G337" s="64">
        <v>36176</v>
      </c>
      <c r="H337" s="62" t="s">
        <v>664</v>
      </c>
    </row>
    <row r="338" spans="1:8" ht="18" customHeight="1">
      <c r="A338" s="62">
        <v>6269</v>
      </c>
      <c r="B338" s="62">
        <v>19122</v>
      </c>
      <c r="C338" s="67" t="s">
        <v>698</v>
      </c>
      <c r="D338" s="63" t="s">
        <v>62</v>
      </c>
      <c r="E338" s="63" t="s">
        <v>496</v>
      </c>
      <c r="F338" s="62" t="s">
        <v>665</v>
      </c>
      <c r="G338" s="64">
        <v>26127</v>
      </c>
      <c r="H338" s="62" t="s">
        <v>664</v>
      </c>
    </row>
    <row r="339" spans="1:8" ht="18" customHeight="1">
      <c r="A339" s="62">
        <v>1976</v>
      </c>
      <c r="B339" s="62">
        <v>19122</v>
      </c>
      <c r="C339" s="67" t="s">
        <v>698</v>
      </c>
      <c r="D339" s="63" t="s">
        <v>302</v>
      </c>
      <c r="E339" s="63" t="s">
        <v>40</v>
      </c>
      <c r="F339" s="62" t="s">
        <v>612</v>
      </c>
      <c r="G339" s="64">
        <v>20825</v>
      </c>
      <c r="H339" s="62" t="s">
        <v>664</v>
      </c>
    </row>
    <row r="340" spans="1:8" ht="18" customHeight="1">
      <c r="A340" s="62">
        <v>1245</v>
      </c>
      <c r="B340" s="62">
        <v>19122</v>
      </c>
      <c r="C340" s="67" t="s">
        <v>698</v>
      </c>
      <c r="D340" s="63" t="s">
        <v>202</v>
      </c>
      <c r="E340" s="63" t="s">
        <v>53</v>
      </c>
      <c r="F340" s="62" t="s">
        <v>612</v>
      </c>
      <c r="G340" s="64">
        <v>19814</v>
      </c>
      <c r="H340" s="62" t="s">
        <v>664</v>
      </c>
    </row>
    <row r="341" spans="1:8" ht="18" customHeight="1">
      <c r="A341" s="62">
        <v>1246</v>
      </c>
      <c r="B341" s="62">
        <v>19122</v>
      </c>
      <c r="C341" s="67" t="s">
        <v>698</v>
      </c>
      <c r="D341" s="63" t="s">
        <v>203</v>
      </c>
      <c r="E341" s="63" t="s">
        <v>188</v>
      </c>
      <c r="F341" s="62" t="s">
        <v>612</v>
      </c>
      <c r="G341" s="64">
        <v>17912</v>
      </c>
      <c r="H341" s="62" t="s">
        <v>664</v>
      </c>
    </row>
    <row r="342" spans="1:8" ht="18" customHeight="1">
      <c r="A342" s="62">
        <v>1977</v>
      </c>
      <c r="B342" s="62">
        <v>19122</v>
      </c>
      <c r="C342" s="67" t="s">
        <v>698</v>
      </c>
      <c r="D342" s="63" t="s">
        <v>390</v>
      </c>
      <c r="E342" s="63" t="s">
        <v>391</v>
      </c>
      <c r="F342" s="62" t="s">
        <v>612</v>
      </c>
      <c r="G342" s="64">
        <v>19501</v>
      </c>
      <c r="H342" s="62" t="s">
        <v>664</v>
      </c>
    </row>
    <row r="343" spans="1:8" ht="18" customHeight="1">
      <c r="A343" s="62">
        <v>3045</v>
      </c>
      <c r="B343" s="62">
        <v>19122</v>
      </c>
      <c r="C343" s="67" t="s">
        <v>698</v>
      </c>
      <c r="D343" s="63" t="s">
        <v>484</v>
      </c>
      <c r="E343" s="63" t="s">
        <v>134</v>
      </c>
      <c r="F343" s="62" t="s">
        <v>612</v>
      </c>
      <c r="G343" s="64">
        <v>18791</v>
      </c>
      <c r="H343" s="62" t="s">
        <v>664</v>
      </c>
    </row>
    <row r="344" spans="1:8" ht="18" customHeight="1">
      <c r="A344" s="62">
        <v>6379</v>
      </c>
      <c r="B344" s="62">
        <v>19122</v>
      </c>
      <c r="C344" s="67" t="s">
        <v>698</v>
      </c>
      <c r="D344" s="63" t="s">
        <v>484</v>
      </c>
      <c r="E344" s="63" t="s">
        <v>556</v>
      </c>
      <c r="F344" s="62" t="s">
        <v>665</v>
      </c>
      <c r="G344" s="64">
        <v>19257</v>
      </c>
      <c r="H344" s="62" t="s">
        <v>664</v>
      </c>
    </row>
    <row r="345" spans="1:8" ht="18" customHeight="1">
      <c r="A345" s="62">
        <v>2157</v>
      </c>
      <c r="B345" s="62">
        <v>19122</v>
      </c>
      <c r="C345" s="67" t="s">
        <v>698</v>
      </c>
      <c r="D345" s="63" t="s">
        <v>325</v>
      </c>
      <c r="E345" s="63" t="s">
        <v>106</v>
      </c>
      <c r="F345" s="62" t="s">
        <v>612</v>
      </c>
      <c r="G345" s="64">
        <v>20930</v>
      </c>
      <c r="H345" s="62" t="s">
        <v>664</v>
      </c>
    </row>
    <row r="346" spans="1:8" ht="18" customHeight="1">
      <c r="A346" s="62">
        <v>3113</v>
      </c>
      <c r="B346" s="62">
        <v>19122</v>
      </c>
      <c r="C346" s="67" t="s">
        <v>698</v>
      </c>
      <c r="D346" s="63" t="s">
        <v>325</v>
      </c>
      <c r="E346" s="63" t="s">
        <v>91</v>
      </c>
      <c r="F346" s="62" t="s">
        <v>612</v>
      </c>
      <c r="G346" s="64">
        <v>20466</v>
      </c>
      <c r="H346" s="62" t="s">
        <v>664</v>
      </c>
    </row>
    <row r="347" spans="1:8" ht="18" customHeight="1">
      <c r="A347" s="62">
        <v>2865</v>
      </c>
      <c r="B347" s="62">
        <v>19122</v>
      </c>
      <c r="C347" s="67" t="s">
        <v>698</v>
      </c>
      <c r="D347" s="63" t="s">
        <v>325</v>
      </c>
      <c r="E347" s="63" t="s">
        <v>209</v>
      </c>
      <c r="F347" s="62" t="s">
        <v>612</v>
      </c>
      <c r="G347" s="64">
        <v>18852</v>
      </c>
      <c r="H347" s="62" t="s">
        <v>664</v>
      </c>
    </row>
    <row r="348" spans="1:8" ht="18" customHeight="1">
      <c r="A348" s="62">
        <v>1610</v>
      </c>
      <c r="B348" s="62">
        <v>19122</v>
      </c>
      <c r="C348" s="67" t="s">
        <v>698</v>
      </c>
      <c r="D348" s="63" t="s">
        <v>325</v>
      </c>
      <c r="E348" s="63" t="s">
        <v>59</v>
      </c>
      <c r="F348" s="62" t="s">
        <v>612</v>
      </c>
      <c r="G348" s="64">
        <v>28464</v>
      </c>
      <c r="H348" s="62" t="s">
        <v>664</v>
      </c>
    </row>
    <row r="349" spans="1:8" ht="18" customHeight="1">
      <c r="A349" s="62">
        <v>3048</v>
      </c>
      <c r="B349" s="62">
        <v>19122</v>
      </c>
      <c r="C349" s="67" t="s">
        <v>698</v>
      </c>
      <c r="D349" s="63" t="s">
        <v>485</v>
      </c>
      <c r="E349" s="63" t="s">
        <v>106</v>
      </c>
      <c r="F349" s="62" t="s">
        <v>612</v>
      </c>
      <c r="G349" s="64">
        <v>20217</v>
      </c>
      <c r="H349" s="62" t="s">
        <v>664</v>
      </c>
    </row>
    <row r="350" spans="1:8" ht="18" customHeight="1">
      <c r="A350" s="62">
        <v>6377</v>
      </c>
      <c r="B350" s="62">
        <v>19122</v>
      </c>
      <c r="C350" s="67" t="s">
        <v>698</v>
      </c>
      <c r="D350" s="63" t="s">
        <v>493</v>
      </c>
      <c r="E350" s="63" t="s">
        <v>593</v>
      </c>
      <c r="F350" s="62" t="s">
        <v>665</v>
      </c>
      <c r="G350" s="64">
        <v>18722</v>
      </c>
      <c r="H350" s="62" t="s">
        <v>664</v>
      </c>
    </row>
    <row r="351" spans="1:8" ht="18" customHeight="1">
      <c r="A351" s="62">
        <v>3030</v>
      </c>
      <c r="B351" s="62">
        <v>19122</v>
      </c>
      <c r="C351" s="67" t="s">
        <v>698</v>
      </c>
      <c r="D351" s="63" t="s">
        <v>482</v>
      </c>
      <c r="E351" s="63" t="s">
        <v>135</v>
      </c>
      <c r="F351" s="62" t="s">
        <v>612</v>
      </c>
      <c r="G351" s="64">
        <v>21040</v>
      </c>
      <c r="H351" s="62" t="s">
        <v>664</v>
      </c>
    </row>
    <row r="352" spans="1:8" ht="18" customHeight="1">
      <c r="A352" s="62">
        <v>3251</v>
      </c>
      <c r="B352" s="62">
        <v>19122</v>
      </c>
      <c r="C352" s="67" t="s">
        <v>698</v>
      </c>
      <c r="D352" s="63" t="s">
        <v>494</v>
      </c>
      <c r="E352" s="63" t="s">
        <v>47</v>
      </c>
      <c r="F352" s="62" t="s">
        <v>612</v>
      </c>
      <c r="G352" s="64">
        <v>21837</v>
      </c>
      <c r="H352" s="62" t="s">
        <v>664</v>
      </c>
    </row>
    <row r="353" spans="1:8" ht="18" customHeight="1">
      <c r="A353" s="62">
        <v>6149</v>
      </c>
      <c r="B353" s="62">
        <v>19122</v>
      </c>
      <c r="C353" s="67" t="s">
        <v>698</v>
      </c>
      <c r="D353" s="63" t="s">
        <v>330</v>
      </c>
      <c r="E353" s="63" t="s">
        <v>526</v>
      </c>
      <c r="F353" s="62" t="s">
        <v>665</v>
      </c>
      <c r="G353" s="64">
        <v>22623</v>
      </c>
      <c r="H353" s="62" t="s">
        <v>664</v>
      </c>
    </row>
    <row r="354" spans="1:8" ht="18" customHeight="1">
      <c r="A354" s="62">
        <v>2162</v>
      </c>
      <c r="B354" s="62">
        <v>19122</v>
      </c>
      <c r="C354" s="67" t="s">
        <v>698</v>
      </c>
      <c r="D354" s="63" t="s">
        <v>418</v>
      </c>
      <c r="E354" s="63" t="s">
        <v>246</v>
      </c>
      <c r="F354" s="62" t="s">
        <v>612</v>
      </c>
      <c r="G354" s="64">
        <v>25644</v>
      </c>
      <c r="H354" s="62" t="s">
        <v>664</v>
      </c>
    </row>
    <row r="355" spans="1:8" ht="18" customHeight="1">
      <c r="A355" s="62">
        <v>2163</v>
      </c>
      <c r="B355" s="62">
        <v>19122</v>
      </c>
      <c r="C355" s="67" t="s">
        <v>698</v>
      </c>
      <c r="D355" s="63" t="s">
        <v>418</v>
      </c>
      <c r="E355" s="63" t="s">
        <v>73</v>
      </c>
      <c r="F355" s="62" t="s">
        <v>612</v>
      </c>
      <c r="G355" s="64">
        <v>27257</v>
      </c>
      <c r="H355" s="62" t="s">
        <v>664</v>
      </c>
    </row>
    <row r="356" spans="1:8" ht="18" customHeight="1">
      <c r="A356" s="62">
        <v>1777</v>
      </c>
      <c r="B356" s="62">
        <v>19122</v>
      </c>
      <c r="C356" s="67" t="s">
        <v>698</v>
      </c>
      <c r="D356" s="63" t="s">
        <v>359</v>
      </c>
      <c r="E356" s="63" t="s">
        <v>81</v>
      </c>
      <c r="F356" s="62" t="s">
        <v>612</v>
      </c>
      <c r="G356" s="64">
        <v>24246</v>
      </c>
      <c r="H356" s="62" t="s">
        <v>664</v>
      </c>
    </row>
    <row r="357" spans="1:8" ht="18" customHeight="1">
      <c r="A357" s="62">
        <v>1689</v>
      </c>
      <c r="B357" s="62">
        <v>19122</v>
      </c>
      <c r="C357" s="67" t="s">
        <v>698</v>
      </c>
      <c r="D357" s="63" t="s">
        <v>343</v>
      </c>
      <c r="E357" s="63" t="s">
        <v>187</v>
      </c>
      <c r="F357" s="62" t="s">
        <v>612</v>
      </c>
      <c r="G357" s="64">
        <v>25287</v>
      </c>
      <c r="H357" s="62" t="s">
        <v>664</v>
      </c>
    </row>
    <row r="358" spans="1:8" ht="18" customHeight="1">
      <c r="A358" s="62">
        <v>6092</v>
      </c>
      <c r="B358" s="62">
        <v>19124</v>
      </c>
      <c r="C358" s="67" t="s">
        <v>601</v>
      </c>
      <c r="D358" s="63" t="s">
        <v>297</v>
      </c>
      <c r="E358" s="63" t="s">
        <v>543</v>
      </c>
      <c r="F358" s="62" t="s">
        <v>665</v>
      </c>
      <c r="G358" s="64">
        <v>24200</v>
      </c>
      <c r="H358" s="62" t="s">
        <v>664</v>
      </c>
    </row>
    <row r="359" spans="1:8" ht="18" customHeight="1">
      <c r="A359" s="62">
        <v>6332</v>
      </c>
      <c r="B359" s="62">
        <v>19124</v>
      </c>
      <c r="C359" s="67" t="s">
        <v>601</v>
      </c>
      <c r="D359" s="63" t="s">
        <v>297</v>
      </c>
      <c r="E359" s="63" t="s">
        <v>580</v>
      </c>
      <c r="F359" s="62" t="s">
        <v>665</v>
      </c>
      <c r="G359" s="64">
        <v>23543</v>
      </c>
      <c r="H359" s="62" t="s">
        <v>664</v>
      </c>
    </row>
    <row r="360" spans="1:8" ht="18" customHeight="1">
      <c r="A360" s="62">
        <v>2302</v>
      </c>
      <c r="B360" s="62">
        <v>19124</v>
      </c>
      <c r="C360" s="67" t="s">
        <v>601</v>
      </c>
      <c r="D360" s="63" t="s">
        <v>431</v>
      </c>
      <c r="E360" s="63" t="s">
        <v>103</v>
      </c>
      <c r="F360" s="62" t="s">
        <v>612</v>
      </c>
      <c r="G360" s="64">
        <v>22609</v>
      </c>
      <c r="H360" s="62" t="s">
        <v>664</v>
      </c>
    </row>
    <row r="361" spans="1:8" ht="18" customHeight="1">
      <c r="A361" s="62">
        <v>1397</v>
      </c>
      <c r="B361" s="62">
        <v>19124</v>
      </c>
      <c r="C361" s="67" t="s">
        <v>601</v>
      </c>
      <c r="D361" s="63" t="s">
        <v>270</v>
      </c>
      <c r="E361" s="63" t="s">
        <v>213</v>
      </c>
      <c r="F361" s="62" t="s">
        <v>612</v>
      </c>
      <c r="G361" s="64">
        <v>18885</v>
      </c>
      <c r="H361" s="62" t="s">
        <v>664</v>
      </c>
    </row>
    <row r="362" spans="1:8" ht="18" customHeight="1">
      <c r="A362" s="62">
        <v>1331</v>
      </c>
      <c r="B362" s="62">
        <v>19124</v>
      </c>
      <c r="C362" s="67" t="s">
        <v>601</v>
      </c>
      <c r="D362" s="63" t="s">
        <v>250</v>
      </c>
      <c r="E362" s="63" t="s">
        <v>144</v>
      </c>
      <c r="F362" s="62" t="s">
        <v>612</v>
      </c>
      <c r="G362" s="64">
        <v>23688</v>
      </c>
      <c r="H362" s="62" t="s">
        <v>664</v>
      </c>
    </row>
    <row r="363" spans="1:8" ht="18" customHeight="1">
      <c r="A363" s="62">
        <v>2404</v>
      </c>
      <c r="B363" s="62">
        <v>19124</v>
      </c>
      <c r="C363" s="67" t="s">
        <v>601</v>
      </c>
      <c r="D363" s="63" t="s">
        <v>438</v>
      </c>
      <c r="E363" s="63" t="s">
        <v>356</v>
      </c>
      <c r="F363" s="62" t="s">
        <v>612</v>
      </c>
      <c r="G363" s="64">
        <v>21514</v>
      </c>
      <c r="H363" s="62" t="s">
        <v>664</v>
      </c>
    </row>
    <row r="364" spans="1:8" ht="18" customHeight="1">
      <c r="A364" s="62">
        <v>1038</v>
      </c>
      <c r="B364" s="62">
        <v>19124</v>
      </c>
      <c r="C364" s="67" t="s">
        <v>601</v>
      </c>
      <c r="D364" s="63" t="s">
        <v>699</v>
      </c>
      <c r="E364" s="63" t="s">
        <v>106</v>
      </c>
      <c r="F364" s="62" t="s">
        <v>612</v>
      </c>
      <c r="G364" s="64">
        <v>21526</v>
      </c>
      <c r="H364" s="62" t="s">
        <v>664</v>
      </c>
    </row>
    <row r="365" spans="1:8" ht="18" customHeight="1">
      <c r="A365" s="62">
        <v>1681</v>
      </c>
      <c r="B365" s="62">
        <v>19124</v>
      </c>
      <c r="C365" s="67" t="s">
        <v>601</v>
      </c>
      <c r="D365" s="63" t="s">
        <v>340</v>
      </c>
      <c r="E365" s="63" t="s">
        <v>213</v>
      </c>
      <c r="F365" s="62" t="s">
        <v>612</v>
      </c>
      <c r="G365" s="64">
        <v>15527</v>
      </c>
      <c r="H365" s="62" t="s">
        <v>664</v>
      </c>
    </row>
    <row r="366" spans="1:8" ht="18" customHeight="1">
      <c r="A366" s="62">
        <v>6035</v>
      </c>
      <c r="B366" s="62">
        <v>19124</v>
      </c>
      <c r="C366" s="67" t="s">
        <v>601</v>
      </c>
      <c r="D366" s="63" t="s">
        <v>819</v>
      </c>
      <c r="E366" s="63" t="s">
        <v>498</v>
      </c>
      <c r="F366" s="62" t="s">
        <v>665</v>
      </c>
      <c r="G366" s="64">
        <v>25843</v>
      </c>
      <c r="H366" s="62" t="s">
        <v>664</v>
      </c>
    </row>
    <row r="367" spans="1:8" ht="18" customHeight="1">
      <c r="A367" s="62">
        <v>6082</v>
      </c>
      <c r="B367" s="62">
        <v>19124</v>
      </c>
      <c r="C367" s="67" t="s">
        <v>601</v>
      </c>
      <c r="D367" s="63" t="s">
        <v>536</v>
      </c>
      <c r="E367" s="63" t="s">
        <v>531</v>
      </c>
      <c r="F367" s="62" t="s">
        <v>665</v>
      </c>
      <c r="G367" s="64">
        <v>22757</v>
      </c>
      <c r="H367" s="62" t="s">
        <v>664</v>
      </c>
    </row>
    <row r="368" spans="1:8" ht="18" customHeight="1">
      <c r="A368" s="62">
        <v>2060</v>
      </c>
      <c r="B368" s="62">
        <v>19124</v>
      </c>
      <c r="C368" s="67" t="s">
        <v>601</v>
      </c>
      <c r="D368" s="63" t="s">
        <v>404</v>
      </c>
      <c r="E368" s="63" t="s">
        <v>134</v>
      </c>
      <c r="F368" s="62" t="s">
        <v>612</v>
      </c>
      <c r="G368" s="64">
        <v>21135</v>
      </c>
      <c r="H368" s="62" t="s">
        <v>664</v>
      </c>
    </row>
    <row r="369" spans="1:8" ht="18" customHeight="1">
      <c r="A369" s="62">
        <v>6037</v>
      </c>
      <c r="B369" s="62">
        <v>19124</v>
      </c>
      <c r="C369" s="67" t="s">
        <v>601</v>
      </c>
      <c r="D369" s="63" t="s">
        <v>62</v>
      </c>
      <c r="E369" s="63" t="s">
        <v>519</v>
      </c>
      <c r="F369" s="62" t="s">
        <v>665</v>
      </c>
      <c r="G369" s="64">
        <v>22658</v>
      </c>
      <c r="H369" s="62" t="s">
        <v>664</v>
      </c>
    </row>
    <row r="370" spans="1:8" ht="18" customHeight="1">
      <c r="A370" s="62">
        <v>1022</v>
      </c>
      <c r="B370" s="62">
        <v>19124</v>
      </c>
      <c r="C370" s="67" t="s">
        <v>601</v>
      </c>
      <c r="D370" s="63" t="s">
        <v>62</v>
      </c>
      <c r="E370" s="63" t="s">
        <v>63</v>
      </c>
      <c r="F370" s="62" t="s">
        <v>612</v>
      </c>
      <c r="G370" s="64">
        <v>22532</v>
      </c>
      <c r="H370" s="62" t="s">
        <v>664</v>
      </c>
    </row>
    <row r="371" spans="1:8" ht="18" customHeight="1">
      <c r="A371" s="62">
        <v>1133</v>
      </c>
      <c r="B371" s="62">
        <v>19124</v>
      </c>
      <c r="C371" s="67" t="s">
        <v>601</v>
      </c>
      <c r="D371" s="63" t="s">
        <v>820</v>
      </c>
      <c r="E371" s="63" t="s">
        <v>108</v>
      </c>
      <c r="F371" s="62" t="s">
        <v>612</v>
      </c>
      <c r="G371" s="64">
        <v>23775</v>
      </c>
      <c r="H371" s="62" t="s">
        <v>664</v>
      </c>
    </row>
    <row r="372" spans="1:8" ht="18" customHeight="1">
      <c r="A372" s="62">
        <v>1285</v>
      </c>
      <c r="B372" s="62">
        <v>19124</v>
      </c>
      <c r="C372" s="67" t="s">
        <v>601</v>
      </c>
      <c r="D372" s="63" t="s">
        <v>226</v>
      </c>
      <c r="E372" s="63" t="s">
        <v>187</v>
      </c>
      <c r="F372" s="62" t="s">
        <v>612</v>
      </c>
      <c r="G372" s="64">
        <v>18918</v>
      </c>
      <c r="H372" s="62" t="s">
        <v>664</v>
      </c>
    </row>
    <row r="373" spans="1:8" ht="18" customHeight="1">
      <c r="A373" s="62">
        <v>2783</v>
      </c>
      <c r="B373" s="62">
        <v>19124</v>
      </c>
      <c r="C373" s="67" t="s">
        <v>601</v>
      </c>
      <c r="D373" s="63" t="s">
        <v>347</v>
      </c>
      <c r="E373" s="63" t="s">
        <v>47</v>
      </c>
      <c r="F373" s="62" t="s">
        <v>612</v>
      </c>
      <c r="G373" s="64">
        <v>20700</v>
      </c>
      <c r="H373" s="62" t="s">
        <v>664</v>
      </c>
    </row>
    <row r="374" spans="1:8" ht="18" customHeight="1">
      <c r="A374" s="62">
        <v>1684</v>
      </c>
      <c r="B374" s="62">
        <v>19124</v>
      </c>
      <c r="C374" s="67" t="s">
        <v>601</v>
      </c>
      <c r="D374" s="63" t="s">
        <v>342</v>
      </c>
      <c r="E374" s="63" t="s">
        <v>43</v>
      </c>
      <c r="F374" s="62" t="s">
        <v>612</v>
      </c>
      <c r="G374" s="64">
        <v>22438</v>
      </c>
      <c r="H374" s="62" t="s">
        <v>664</v>
      </c>
    </row>
    <row r="375" spans="1:8" ht="18" customHeight="1">
      <c r="A375" s="62">
        <v>6065</v>
      </c>
      <c r="B375" s="62">
        <v>19124</v>
      </c>
      <c r="C375" s="67" t="s">
        <v>601</v>
      </c>
      <c r="D375" s="63" t="s">
        <v>821</v>
      </c>
      <c r="E375" s="63" t="s">
        <v>497</v>
      </c>
      <c r="F375" s="62" t="s">
        <v>665</v>
      </c>
      <c r="G375" s="64">
        <v>22146</v>
      </c>
      <c r="H375" s="62" t="s">
        <v>664</v>
      </c>
    </row>
    <row r="376" spans="1:8" ht="18" customHeight="1">
      <c r="A376" s="62">
        <v>2657</v>
      </c>
      <c r="B376" s="62">
        <v>19124</v>
      </c>
      <c r="C376" s="67" t="s">
        <v>601</v>
      </c>
      <c r="D376" s="63" t="s">
        <v>460</v>
      </c>
      <c r="E376" s="63" t="s">
        <v>59</v>
      </c>
      <c r="F376" s="62" t="s">
        <v>612</v>
      </c>
      <c r="G376" s="64">
        <v>28968</v>
      </c>
      <c r="H376" s="62" t="s">
        <v>664</v>
      </c>
    </row>
    <row r="377" spans="1:8" ht="18" customHeight="1">
      <c r="A377" s="62">
        <v>6014</v>
      </c>
      <c r="B377" s="62">
        <v>19124</v>
      </c>
      <c r="C377" s="67" t="s">
        <v>601</v>
      </c>
      <c r="D377" s="63" t="s">
        <v>700</v>
      </c>
      <c r="E377" s="63" t="s">
        <v>517</v>
      </c>
      <c r="F377" s="62" t="s">
        <v>665</v>
      </c>
      <c r="G377" s="64">
        <v>23170</v>
      </c>
      <c r="H377" s="62" t="s">
        <v>664</v>
      </c>
    </row>
    <row r="378" spans="1:8" ht="18" customHeight="1">
      <c r="A378" s="62">
        <v>1478</v>
      </c>
      <c r="B378" s="62">
        <v>19124</v>
      </c>
      <c r="C378" s="67" t="s">
        <v>601</v>
      </c>
      <c r="D378" s="63" t="s">
        <v>296</v>
      </c>
      <c r="E378" s="63" t="s">
        <v>234</v>
      </c>
      <c r="F378" s="62" t="s">
        <v>612</v>
      </c>
      <c r="G378" s="64">
        <v>17169</v>
      </c>
      <c r="H378" s="62" t="s">
        <v>664</v>
      </c>
    </row>
    <row r="379" spans="1:8" ht="18" customHeight="1">
      <c r="A379" s="62">
        <v>1688</v>
      </c>
      <c r="B379" s="62">
        <v>19124</v>
      </c>
      <c r="C379" s="67" t="s">
        <v>601</v>
      </c>
      <c r="D379" s="63" t="s">
        <v>296</v>
      </c>
      <c r="E379" s="63" t="s">
        <v>68</v>
      </c>
      <c r="F379" s="62" t="s">
        <v>612</v>
      </c>
      <c r="G379" s="64">
        <v>28652</v>
      </c>
      <c r="H379" s="62" t="s">
        <v>664</v>
      </c>
    </row>
    <row r="380" spans="1:8" ht="18" customHeight="1">
      <c r="A380" s="62">
        <v>6039</v>
      </c>
      <c r="B380" s="62">
        <v>19124</v>
      </c>
      <c r="C380" s="67" t="s">
        <v>601</v>
      </c>
      <c r="D380" s="63" t="s">
        <v>740</v>
      </c>
      <c r="E380" s="63" t="s">
        <v>508</v>
      </c>
      <c r="F380" s="62" t="s">
        <v>665</v>
      </c>
      <c r="G380" s="64">
        <v>21714</v>
      </c>
      <c r="H380" s="62" t="s">
        <v>664</v>
      </c>
    </row>
    <row r="381" spans="1:8" ht="18" customHeight="1">
      <c r="A381" s="62">
        <v>6091</v>
      </c>
      <c r="B381" s="62">
        <v>19124</v>
      </c>
      <c r="C381" s="67" t="s">
        <v>601</v>
      </c>
      <c r="D381" s="63" t="s">
        <v>822</v>
      </c>
      <c r="E381" s="63" t="s">
        <v>823</v>
      </c>
      <c r="F381" s="62" t="s">
        <v>665</v>
      </c>
      <c r="G381" s="64">
        <v>21650</v>
      </c>
      <c r="H381" s="62" t="s">
        <v>664</v>
      </c>
    </row>
    <row r="382" spans="1:8" ht="18" customHeight="1">
      <c r="A382" s="62">
        <v>1797</v>
      </c>
      <c r="B382" s="62">
        <v>19124</v>
      </c>
      <c r="C382" s="67" t="s">
        <v>601</v>
      </c>
      <c r="D382" s="63" t="s">
        <v>655</v>
      </c>
      <c r="E382" s="63" t="s">
        <v>134</v>
      </c>
      <c r="F382" s="62" t="s">
        <v>612</v>
      </c>
      <c r="G382" s="64">
        <v>20673</v>
      </c>
      <c r="H382" s="62" t="s">
        <v>664</v>
      </c>
    </row>
    <row r="383" spans="1:8" ht="18" customHeight="1">
      <c r="A383" s="62">
        <v>1736</v>
      </c>
      <c r="B383" s="62">
        <v>19124</v>
      </c>
      <c r="C383" s="67" t="s">
        <v>601</v>
      </c>
      <c r="D383" s="63" t="s">
        <v>350</v>
      </c>
      <c r="E383" s="63" t="s">
        <v>351</v>
      </c>
      <c r="F383" s="62" t="s">
        <v>612</v>
      </c>
      <c r="G383" s="64">
        <v>13873</v>
      </c>
      <c r="H383" s="62" t="s">
        <v>664</v>
      </c>
    </row>
    <row r="384" spans="1:8" ht="18" customHeight="1">
      <c r="A384" s="62">
        <v>1590</v>
      </c>
      <c r="B384" s="62">
        <v>19124</v>
      </c>
      <c r="C384" s="67" t="s">
        <v>601</v>
      </c>
      <c r="D384" s="63" t="s">
        <v>317</v>
      </c>
      <c r="E384" s="63" t="s">
        <v>58</v>
      </c>
      <c r="F384" s="62" t="s">
        <v>612</v>
      </c>
      <c r="G384" s="64">
        <v>24463</v>
      </c>
      <c r="H384" s="62" t="s">
        <v>664</v>
      </c>
    </row>
    <row r="385" spans="1:8" ht="18" customHeight="1">
      <c r="A385" s="62">
        <v>1054</v>
      </c>
      <c r="B385" s="62">
        <v>19124</v>
      </c>
      <c r="C385" s="67" t="s">
        <v>601</v>
      </c>
      <c r="D385" s="63" t="s">
        <v>86</v>
      </c>
      <c r="E385" s="63" t="s">
        <v>87</v>
      </c>
      <c r="F385" s="62" t="s">
        <v>612</v>
      </c>
      <c r="G385" s="64">
        <v>23596</v>
      </c>
      <c r="H385" s="62" t="s">
        <v>664</v>
      </c>
    </row>
    <row r="386" spans="1:8" ht="18" customHeight="1">
      <c r="A386" s="62">
        <v>1549</v>
      </c>
      <c r="B386" s="62">
        <v>19124</v>
      </c>
      <c r="C386" s="67" t="s">
        <v>601</v>
      </c>
      <c r="D386" s="63" t="s">
        <v>309</v>
      </c>
      <c r="E386" s="63" t="s">
        <v>115</v>
      </c>
      <c r="F386" s="62" t="s">
        <v>612</v>
      </c>
      <c r="G386" s="64">
        <v>15124</v>
      </c>
      <c r="H386" s="62" t="s">
        <v>664</v>
      </c>
    </row>
    <row r="387" spans="1:8" ht="18" customHeight="1">
      <c r="A387" s="62">
        <v>2949</v>
      </c>
      <c r="B387" s="62">
        <v>19124</v>
      </c>
      <c r="C387" s="67" t="s">
        <v>601</v>
      </c>
      <c r="D387" s="63" t="s">
        <v>477</v>
      </c>
      <c r="E387" s="63" t="s">
        <v>53</v>
      </c>
      <c r="F387" s="62" t="s">
        <v>612</v>
      </c>
      <c r="G387" s="64">
        <v>14670</v>
      </c>
      <c r="H387" s="62" t="s">
        <v>664</v>
      </c>
    </row>
    <row r="388" spans="1:8" ht="18" customHeight="1">
      <c r="A388" s="62">
        <v>1739</v>
      </c>
      <c r="B388" s="62">
        <v>19124</v>
      </c>
      <c r="C388" s="67" t="s">
        <v>601</v>
      </c>
      <c r="D388" s="63" t="s">
        <v>352</v>
      </c>
      <c r="E388" s="63" t="s">
        <v>87</v>
      </c>
      <c r="F388" s="62" t="s">
        <v>612</v>
      </c>
      <c r="G388" s="64">
        <v>10751</v>
      </c>
      <c r="H388" s="62" t="s">
        <v>664</v>
      </c>
    </row>
    <row r="389" spans="1:8" ht="18" customHeight="1">
      <c r="A389" s="62">
        <v>1278</v>
      </c>
      <c r="B389" s="62">
        <v>19124</v>
      </c>
      <c r="C389" s="67" t="s">
        <v>601</v>
      </c>
      <c r="D389" s="63" t="s">
        <v>220</v>
      </c>
      <c r="E389" s="63" t="s">
        <v>221</v>
      </c>
      <c r="F389" s="62" t="s">
        <v>612</v>
      </c>
      <c r="G389" s="64">
        <v>23911</v>
      </c>
      <c r="H389" s="62" t="s">
        <v>664</v>
      </c>
    </row>
    <row r="390" spans="1:8" ht="18" customHeight="1">
      <c r="A390" s="62">
        <v>1033</v>
      </c>
      <c r="B390" s="62">
        <v>19124</v>
      </c>
      <c r="C390" s="67" t="s">
        <v>601</v>
      </c>
      <c r="D390" s="63" t="s">
        <v>220</v>
      </c>
      <c r="E390" s="63" t="s">
        <v>45</v>
      </c>
      <c r="F390" s="62" t="s">
        <v>612</v>
      </c>
      <c r="G390" s="64">
        <v>33419</v>
      </c>
      <c r="H390" s="62" t="s">
        <v>664</v>
      </c>
    </row>
    <row r="391" spans="1:8" ht="18" customHeight="1">
      <c r="A391" s="62">
        <v>1128</v>
      </c>
      <c r="B391" s="62">
        <v>19124</v>
      </c>
      <c r="C391" s="67" t="s">
        <v>601</v>
      </c>
      <c r="D391" s="63" t="s">
        <v>824</v>
      </c>
      <c r="E391" s="63" t="s">
        <v>65</v>
      </c>
      <c r="F391" s="62" t="s">
        <v>612</v>
      </c>
      <c r="G391" s="64">
        <v>21782</v>
      </c>
      <c r="H391" s="62" t="s">
        <v>664</v>
      </c>
    </row>
    <row r="392" spans="1:8" ht="18" customHeight="1">
      <c r="A392" s="62">
        <v>1210</v>
      </c>
      <c r="B392" s="62">
        <v>19124</v>
      </c>
      <c r="C392" s="67" t="s">
        <v>601</v>
      </c>
      <c r="D392" s="63" t="s">
        <v>186</v>
      </c>
      <c r="E392" s="63" t="s">
        <v>187</v>
      </c>
      <c r="F392" s="62" t="s">
        <v>612</v>
      </c>
      <c r="G392" s="64">
        <v>20872</v>
      </c>
      <c r="H392" s="62" t="s">
        <v>664</v>
      </c>
    </row>
    <row r="393" spans="1:8" ht="18" customHeight="1">
      <c r="A393" s="62">
        <v>6170</v>
      </c>
      <c r="B393" s="62">
        <v>19124</v>
      </c>
      <c r="C393" s="67" t="s">
        <v>601</v>
      </c>
      <c r="D393" s="63" t="s">
        <v>631</v>
      </c>
      <c r="E393" s="63" t="s">
        <v>663</v>
      </c>
      <c r="F393" s="62" t="s">
        <v>665</v>
      </c>
      <c r="G393" s="64">
        <v>19105</v>
      </c>
      <c r="H393" s="62" t="s">
        <v>664</v>
      </c>
    </row>
    <row r="394" spans="1:8" ht="18" customHeight="1">
      <c r="A394" s="62">
        <v>1112</v>
      </c>
      <c r="B394" s="62">
        <v>19124</v>
      </c>
      <c r="C394" s="67" t="s">
        <v>601</v>
      </c>
      <c r="D394" s="63" t="s">
        <v>141</v>
      </c>
      <c r="E394" s="63" t="s">
        <v>58</v>
      </c>
      <c r="F394" s="62" t="s">
        <v>612</v>
      </c>
      <c r="G394" s="64">
        <v>19612</v>
      </c>
      <c r="H394" s="62" t="s">
        <v>664</v>
      </c>
    </row>
    <row r="395" spans="1:8" ht="18" customHeight="1">
      <c r="A395" s="62">
        <v>6023</v>
      </c>
      <c r="B395" s="62">
        <v>19124</v>
      </c>
      <c r="C395" s="67" t="s">
        <v>601</v>
      </c>
      <c r="D395" s="63" t="s">
        <v>513</v>
      </c>
      <c r="E395" s="63" t="s">
        <v>514</v>
      </c>
      <c r="F395" s="62" t="s">
        <v>665</v>
      </c>
      <c r="G395" s="64">
        <v>25798</v>
      </c>
      <c r="H395" s="62" t="s">
        <v>664</v>
      </c>
    </row>
    <row r="396" spans="1:8" ht="18" customHeight="1">
      <c r="A396" s="62">
        <v>6081</v>
      </c>
      <c r="B396" s="62">
        <v>19127</v>
      </c>
      <c r="C396" s="67" t="s">
        <v>603</v>
      </c>
      <c r="D396" s="63" t="s">
        <v>183</v>
      </c>
      <c r="E396" s="63" t="s">
        <v>499</v>
      </c>
      <c r="F396" s="62" t="s">
        <v>665</v>
      </c>
      <c r="G396" s="64">
        <v>23915</v>
      </c>
      <c r="H396" s="62" t="s">
        <v>664</v>
      </c>
    </row>
    <row r="397" spans="1:8" ht="18" customHeight="1">
      <c r="A397" s="62">
        <v>1107</v>
      </c>
      <c r="B397" s="62">
        <v>19127</v>
      </c>
      <c r="C397" s="67" t="s">
        <v>603</v>
      </c>
      <c r="D397" s="63" t="s">
        <v>701</v>
      </c>
      <c r="E397" s="63" t="s">
        <v>453</v>
      </c>
      <c r="F397" s="62" t="s">
        <v>612</v>
      </c>
      <c r="G397" s="64">
        <v>33980</v>
      </c>
      <c r="H397" s="62" t="s">
        <v>664</v>
      </c>
    </row>
    <row r="398" spans="1:8" ht="18" customHeight="1">
      <c r="A398" s="62">
        <v>1445</v>
      </c>
      <c r="B398" s="62">
        <v>19127</v>
      </c>
      <c r="C398" s="67" t="s">
        <v>603</v>
      </c>
      <c r="D398" s="63" t="s">
        <v>283</v>
      </c>
      <c r="E398" s="63" t="s">
        <v>73</v>
      </c>
      <c r="F398" s="62" t="s">
        <v>612</v>
      </c>
      <c r="G398" s="64">
        <v>15876</v>
      </c>
      <c r="H398" s="62" t="s">
        <v>664</v>
      </c>
    </row>
    <row r="399" spans="1:8" ht="18" customHeight="1">
      <c r="A399" s="62">
        <v>1570</v>
      </c>
      <c r="B399" s="62">
        <v>19127</v>
      </c>
      <c r="C399" s="67" t="s">
        <v>603</v>
      </c>
      <c r="D399" s="63" t="s">
        <v>313</v>
      </c>
      <c r="E399" s="63" t="s">
        <v>175</v>
      </c>
      <c r="F399" s="62" t="s">
        <v>612</v>
      </c>
      <c r="G399" s="64">
        <v>22120</v>
      </c>
      <c r="H399" s="62" t="s">
        <v>664</v>
      </c>
    </row>
    <row r="400" spans="1:8" ht="18" customHeight="1">
      <c r="A400" s="62">
        <v>1024</v>
      </c>
      <c r="B400" s="62">
        <v>19127</v>
      </c>
      <c r="C400" s="67" t="s">
        <v>603</v>
      </c>
      <c r="D400" s="63" t="s">
        <v>66</v>
      </c>
      <c r="E400" s="63" t="s">
        <v>67</v>
      </c>
      <c r="F400" s="62" t="s">
        <v>612</v>
      </c>
      <c r="G400" s="64">
        <v>31396</v>
      </c>
      <c r="H400" s="62" t="s">
        <v>664</v>
      </c>
    </row>
    <row r="401" spans="1:8" ht="18" customHeight="1">
      <c r="A401" s="62">
        <v>1282</v>
      </c>
      <c r="B401" s="62">
        <v>19127</v>
      </c>
      <c r="C401" s="67" t="s">
        <v>603</v>
      </c>
      <c r="D401" s="63" t="s">
        <v>222</v>
      </c>
      <c r="E401" s="63" t="s">
        <v>63</v>
      </c>
      <c r="F401" s="62" t="s">
        <v>612</v>
      </c>
      <c r="G401" s="64">
        <v>15666</v>
      </c>
      <c r="H401" s="62" t="s">
        <v>664</v>
      </c>
    </row>
    <row r="402" spans="1:8" ht="18" customHeight="1">
      <c r="A402" s="62">
        <v>1274</v>
      </c>
      <c r="B402" s="62">
        <v>19127</v>
      </c>
      <c r="C402" s="67" t="s">
        <v>603</v>
      </c>
      <c r="D402" s="63" t="s">
        <v>217</v>
      </c>
      <c r="E402" s="63" t="s">
        <v>188</v>
      </c>
      <c r="F402" s="62" t="s">
        <v>612</v>
      </c>
      <c r="G402" s="64">
        <v>15862</v>
      </c>
      <c r="H402" s="62" t="s">
        <v>664</v>
      </c>
    </row>
    <row r="403" spans="1:8" ht="18" customHeight="1">
      <c r="A403" s="62">
        <v>1513</v>
      </c>
      <c r="B403" s="62">
        <v>19127</v>
      </c>
      <c r="C403" s="67" t="s">
        <v>603</v>
      </c>
      <c r="D403" s="63" t="s">
        <v>303</v>
      </c>
      <c r="E403" s="63" t="s">
        <v>304</v>
      </c>
      <c r="F403" s="62" t="s">
        <v>612</v>
      </c>
      <c r="G403" s="64">
        <v>19127</v>
      </c>
      <c r="H403" s="62" t="s">
        <v>664</v>
      </c>
    </row>
    <row r="404" spans="1:8" ht="18" customHeight="1">
      <c r="A404" s="62">
        <v>1565</v>
      </c>
      <c r="B404" s="62">
        <v>19127</v>
      </c>
      <c r="C404" s="67" t="s">
        <v>603</v>
      </c>
      <c r="D404" s="63" t="s">
        <v>310</v>
      </c>
      <c r="E404" s="63" t="s">
        <v>311</v>
      </c>
      <c r="F404" s="62" t="s">
        <v>612</v>
      </c>
      <c r="G404" s="64">
        <v>31937</v>
      </c>
      <c r="H404" s="62" t="s">
        <v>669</v>
      </c>
    </row>
    <row r="405" spans="1:8" ht="18" customHeight="1">
      <c r="A405" s="62">
        <v>1095</v>
      </c>
      <c r="B405" s="62">
        <v>19127</v>
      </c>
      <c r="C405" s="67" t="s">
        <v>603</v>
      </c>
      <c r="D405" s="63" t="s">
        <v>123</v>
      </c>
      <c r="E405" s="63" t="s">
        <v>124</v>
      </c>
      <c r="F405" s="62" t="s">
        <v>612</v>
      </c>
      <c r="G405" s="64">
        <v>26960</v>
      </c>
      <c r="H405" s="62" t="s">
        <v>664</v>
      </c>
    </row>
    <row r="406" spans="1:8" ht="18" customHeight="1">
      <c r="A406" s="62">
        <v>1032</v>
      </c>
      <c r="B406" s="62">
        <v>19127</v>
      </c>
      <c r="C406" s="67" t="s">
        <v>603</v>
      </c>
      <c r="D406" s="63" t="s">
        <v>741</v>
      </c>
      <c r="E406" s="63" t="s">
        <v>134</v>
      </c>
      <c r="F406" s="62" t="s">
        <v>612</v>
      </c>
      <c r="G406" s="64">
        <v>22351</v>
      </c>
      <c r="H406" s="62" t="s">
        <v>664</v>
      </c>
    </row>
    <row r="407" spans="1:8" ht="18" customHeight="1">
      <c r="A407" s="62">
        <v>1241</v>
      </c>
      <c r="B407" s="62">
        <v>19127</v>
      </c>
      <c r="C407" s="67" t="s">
        <v>603</v>
      </c>
      <c r="D407" s="63" t="s">
        <v>702</v>
      </c>
      <c r="E407" s="63" t="s">
        <v>134</v>
      </c>
      <c r="F407" s="62" t="s">
        <v>612</v>
      </c>
      <c r="G407" s="64">
        <v>18066</v>
      </c>
      <c r="H407" s="62" t="s">
        <v>664</v>
      </c>
    </row>
    <row r="408" spans="1:8" ht="18" customHeight="1">
      <c r="A408" s="62">
        <v>1062</v>
      </c>
      <c r="B408" s="62">
        <v>19127</v>
      </c>
      <c r="C408" s="67" t="s">
        <v>603</v>
      </c>
      <c r="D408" s="63" t="s">
        <v>94</v>
      </c>
      <c r="E408" s="63" t="s">
        <v>95</v>
      </c>
      <c r="F408" s="62" t="s">
        <v>612</v>
      </c>
      <c r="G408" s="64">
        <v>18320</v>
      </c>
      <c r="H408" s="62" t="s">
        <v>664</v>
      </c>
    </row>
    <row r="409" spans="1:8" ht="18" customHeight="1">
      <c r="A409" s="62">
        <v>1063</v>
      </c>
      <c r="B409" s="62">
        <v>19127</v>
      </c>
      <c r="C409" s="67" t="s">
        <v>603</v>
      </c>
      <c r="D409" s="63" t="s">
        <v>742</v>
      </c>
      <c r="E409" s="63" t="s">
        <v>392</v>
      </c>
      <c r="F409" s="62" t="s">
        <v>612</v>
      </c>
      <c r="G409" s="64">
        <v>16473</v>
      </c>
      <c r="H409" s="62" t="s">
        <v>664</v>
      </c>
    </row>
    <row r="410" spans="1:8" ht="18" customHeight="1">
      <c r="A410" s="62">
        <v>1455</v>
      </c>
      <c r="B410" s="62">
        <v>19127</v>
      </c>
      <c r="C410" s="67" t="s">
        <v>603</v>
      </c>
      <c r="D410" s="63" t="s">
        <v>288</v>
      </c>
      <c r="E410" s="63" t="s">
        <v>71</v>
      </c>
      <c r="F410" s="62" t="s">
        <v>612</v>
      </c>
      <c r="G410" s="64">
        <v>16768</v>
      </c>
      <c r="H410" s="62" t="s">
        <v>664</v>
      </c>
    </row>
    <row r="411" spans="1:8" ht="18" customHeight="1">
      <c r="A411" s="62">
        <v>1066</v>
      </c>
      <c r="B411" s="62">
        <v>19127</v>
      </c>
      <c r="C411" s="67" t="s">
        <v>603</v>
      </c>
      <c r="D411" s="63" t="s">
        <v>743</v>
      </c>
      <c r="E411" s="63" t="s">
        <v>280</v>
      </c>
      <c r="F411" s="62" t="s">
        <v>612</v>
      </c>
      <c r="G411" s="64">
        <v>20026</v>
      </c>
      <c r="H411" s="62" t="s">
        <v>664</v>
      </c>
    </row>
    <row r="412" spans="1:8" ht="18" customHeight="1">
      <c r="A412" s="62">
        <v>1419</v>
      </c>
      <c r="B412" s="62">
        <v>19127</v>
      </c>
      <c r="C412" s="67" t="s">
        <v>603</v>
      </c>
      <c r="D412" s="63" t="s">
        <v>279</v>
      </c>
      <c r="E412" s="63" t="s">
        <v>63</v>
      </c>
      <c r="F412" s="62" t="s">
        <v>612</v>
      </c>
      <c r="G412" s="64">
        <v>17114</v>
      </c>
      <c r="H412" s="62" t="s">
        <v>664</v>
      </c>
    </row>
    <row r="413" spans="1:8" ht="18" customHeight="1">
      <c r="A413" s="62">
        <v>1356</v>
      </c>
      <c r="B413" s="62">
        <v>19127</v>
      </c>
      <c r="C413" s="67" t="s">
        <v>603</v>
      </c>
      <c r="D413" s="63" t="s">
        <v>56</v>
      </c>
      <c r="E413" s="63" t="s">
        <v>77</v>
      </c>
      <c r="F413" s="62" t="s">
        <v>612</v>
      </c>
      <c r="G413" s="64">
        <v>15667</v>
      </c>
      <c r="H413" s="62" t="s">
        <v>664</v>
      </c>
    </row>
    <row r="414" spans="1:8" ht="18" customHeight="1">
      <c r="A414" s="62">
        <v>1041</v>
      </c>
      <c r="B414" s="62">
        <v>19128</v>
      </c>
      <c r="C414" s="67" t="s">
        <v>632</v>
      </c>
      <c r="D414" s="63" t="s">
        <v>608</v>
      </c>
      <c r="E414" s="63" t="s">
        <v>65</v>
      </c>
      <c r="F414" s="62" t="s">
        <v>612</v>
      </c>
      <c r="G414" s="64">
        <v>24451</v>
      </c>
      <c r="H414" s="62" t="s">
        <v>664</v>
      </c>
    </row>
    <row r="415" spans="1:8" ht="18" customHeight="1">
      <c r="A415" s="62">
        <v>2806</v>
      </c>
      <c r="B415" s="62">
        <v>19128</v>
      </c>
      <c r="C415" s="67" t="s">
        <v>632</v>
      </c>
      <c r="D415" s="63" t="s">
        <v>470</v>
      </c>
      <c r="E415" s="63" t="s">
        <v>68</v>
      </c>
      <c r="F415" s="62" t="s">
        <v>612</v>
      </c>
      <c r="G415" s="64">
        <v>23061</v>
      </c>
      <c r="H415" s="62" t="s">
        <v>664</v>
      </c>
    </row>
    <row r="416" spans="1:8" ht="18" customHeight="1">
      <c r="A416" s="62">
        <v>2986</v>
      </c>
      <c r="B416" s="62">
        <v>19128</v>
      </c>
      <c r="C416" s="67" t="s">
        <v>632</v>
      </c>
      <c r="D416" s="63" t="s">
        <v>227</v>
      </c>
      <c r="E416" s="63" t="s">
        <v>87</v>
      </c>
      <c r="F416" s="62" t="s">
        <v>612</v>
      </c>
      <c r="G416" s="64">
        <v>18646</v>
      </c>
      <c r="H416" s="62" t="s">
        <v>664</v>
      </c>
    </row>
    <row r="417" spans="1:8" ht="18" customHeight="1">
      <c r="A417" s="62">
        <v>1025</v>
      </c>
      <c r="B417" s="62">
        <v>19128</v>
      </c>
      <c r="C417" s="67" t="s">
        <v>632</v>
      </c>
      <c r="D417" s="63" t="s">
        <v>227</v>
      </c>
      <c r="E417" s="63" t="s">
        <v>59</v>
      </c>
      <c r="F417" s="62" t="s">
        <v>612</v>
      </c>
      <c r="G417" s="64">
        <v>33451</v>
      </c>
      <c r="H417" s="62" t="s">
        <v>664</v>
      </c>
    </row>
    <row r="418" spans="1:8" ht="18" customHeight="1">
      <c r="A418" s="62">
        <v>1578</v>
      </c>
      <c r="B418" s="62">
        <v>19128</v>
      </c>
      <c r="C418" s="67" t="s">
        <v>632</v>
      </c>
      <c r="D418" s="63" t="s">
        <v>315</v>
      </c>
      <c r="E418" s="63" t="s">
        <v>134</v>
      </c>
      <c r="F418" s="62" t="s">
        <v>612</v>
      </c>
      <c r="G418" s="64">
        <v>16633</v>
      </c>
      <c r="H418" s="62" t="s">
        <v>664</v>
      </c>
    </row>
    <row r="419" spans="1:8" ht="18" customHeight="1">
      <c r="A419" s="62">
        <v>1596</v>
      </c>
      <c r="B419" s="62">
        <v>19128</v>
      </c>
      <c r="C419" s="67" t="s">
        <v>632</v>
      </c>
      <c r="D419" s="63" t="s">
        <v>318</v>
      </c>
      <c r="E419" s="63" t="s">
        <v>165</v>
      </c>
      <c r="F419" s="62" t="s">
        <v>612</v>
      </c>
      <c r="G419" s="64">
        <v>20013</v>
      </c>
      <c r="H419" s="62" t="s">
        <v>664</v>
      </c>
    </row>
    <row r="420" spans="1:8" ht="18" customHeight="1">
      <c r="A420" s="62">
        <v>3002</v>
      </c>
      <c r="B420" s="62">
        <v>19128</v>
      </c>
      <c r="C420" s="67" t="s">
        <v>632</v>
      </c>
      <c r="D420" s="63" t="s">
        <v>480</v>
      </c>
      <c r="E420" s="63" t="s">
        <v>51</v>
      </c>
      <c r="F420" s="62" t="s">
        <v>612</v>
      </c>
      <c r="G420" s="64">
        <v>22270</v>
      </c>
      <c r="H420" s="62" t="s">
        <v>664</v>
      </c>
    </row>
    <row r="421" spans="1:8" ht="18" customHeight="1">
      <c r="A421" s="62">
        <v>2337</v>
      </c>
      <c r="B421" s="62">
        <v>19128</v>
      </c>
      <c r="C421" s="67" t="s">
        <v>632</v>
      </c>
      <c r="D421" s="63" t="s">
        <v>433</v>
      </c>
      <c r="E421" s="63" t="s">
        <v>213</v>
      </c>
      <c r="F421" s="62" t="s">
        <v>612</v>
      </c>
      <c r="G421" s="64">
        <v>15102</v>
      </c>
      <c r="H421" s="62" t="s">
        <v>664</v>
      </c>
    </row>
    <row r="422" spans="1:8" ht="18" customHeight="1">
      <c r="A422" s="62">
        <v>1461</v>
      </c>
      <c r="B422" s="62">
        <v>19128</v>
      </c>
      <c r="C422" s="67" t="s">
        <v>632</v>
      </c>
      <c r="D422" s="63" t="s">
        <v>179</v>
      </c>
      <c r="E422" s="63" t="s">
        <v>134</v>
      </c>
      <c r="F422" s="62" t="s">
        <v>612</v>
      </c>
      <c r="G422" s="64">
        <v>18033</v>
      </c>
      <c r="H422" s="62" t="s">
        <v>664</v>
      </c>
    </row>
    <row r="423" spans="1:8" ht="18" customHeight="1">
      <c r="A423" s="62">
        <v>1381</v>
      </c>
      <c r="B423" s="62">
        <v>19128</v>
      </c>
      <c r="C423" s="67" t="s">
        <v>750</v>
      </c>
      <c r="D423" s="63" t="s">
        <v>263</v>
      </c>
      <c r="E423" s="63" t="s">
        <v>264</v>
      </c>
      <c r="F423" s="62" t="s">
        <v>612</v>
      </c>
      <c r="G423" s="64">
        <v>17210</v>
      </c>
      <c r="H423" s="62" t="s">
        <v>664</v>
      </c>
    </row>
    <row r="424" spans="1:8" ht="18" customHeight="1">
      <c r="A424" s="62">
        <v>1446</v>
      </c>
      <c r="B424" s="62">
        <v>19128</v>
      </c>
      <c r="C424" s="67" t="s">
        <v>632</v>
      </c>
      <c r="D424" s="63" t="s">
        <v>284</v>
      </c>
      <c r="E424" s="63" t="s">
        <v>135</v>
      </c>
      <c r="F424" s="62" t="s">
        <v>612</v>
      </c>
      <c r="G424" s="64">
        <v>14731</v>
      </c>
      <c r="H424" s="62" t="s">
        <v>664</v>
      </c>
    </row>
    <row r="425" spans="1:8" ht="18" customHeight="1">
      <c r="A425" s="62">
        <v>1092</v>
      </c>
      <c r="B425" s="62">
        <v>19128</v>
      </c>
      <c r="C425" s="67" t="s">
        <v>632</v>
      </c>
      <c r="D425" s="63" t="s">
        <v>120</v>
      </c>
      <c r="E425" s="63" t="s">
        <v>85</v>
      </c>
      <c r="F425" s="62" t="s">
        <v>612</v>
      </c>
      <c r="G425" s="64">
        <v>18575</v>
      </c>
      <c r="H425" s="62" t="s">
        <v>664</v>
      </c>
    </row>
    <row r="426" spans="1:8" ht="18" customHeight="1">
      <c r="A426" s="62">
        <v>1358</v>
      </c>
      <c r="B426" s="62">
        <v>19128</v>
      </c>
      <c r="C426" s="67" t="s">
        <v>632</v>
      </c>
      <c r="D426" s="63" t="s">
        <v>259</v>
      </c>
      <c r="E426" s="63" t="s">
        <v>260</v>
      </c>
      <c r="F426" s="62" t="s">
        <v>612</v>
      </c>
      <c r="G426" s="64">
        <v>25972</v>
      </c>
      <c r="H426" s="62" t="s">
        <v>664</v>
      </c>
    </row>
    <row r="427" spans="1:8" ht="18" customHeight="1">
      <c r="A427" s="62">
        <v>1463</v>
      </c>
      <c r="B427" s="62">
        <v>19128</v>
      </c>
      <c r="C427" s="67" t="s">
        <v>632</v>
      </c>
      <c r="D427" s="63" t="s">
        <v>289</v>
      </c>
      <c r="E427" s="63" t="s">
        <v>108</v>
      </c>
      <c r="F427" s="62" t="s">
        <v>612</v>
      </c>
      <c r="G427" s="64">
        <v>21254</v>
      </c>
      <c r="H427" s="62" t="s">
        <v>664</v>
      </c>
    </row>
    <row r="428" spans="1:8" ht="18" customHeight="1">
      <c r="A428" s="62">
        <v>1918</v>
      </c>
      <c r="B428" s="62">
        <v>19128</v>
      </c>
      <c r="C428" s="67" t="s">
        <v>632</v>
      </c>
      <c r="D428" s="63" t="s">
        <v>380</v>
      </c>
      <c r="E428" s="63" t="s">
        <v>229</v>
      </c>
      <c r="F428" s="62" t="s">
        <v>612</v>
      </c>
      <c r="G428" s="64">
        <v>21976</v>
      </c>
      <c r="H428" s="62" t="s">
        <v>664</v>
      </c>
    </row>
    <row r="429" spans="1:8" ht="18" customHeight="1">
      <c r="A429" s="62">
        <v>1339</v>
      </c>
      <c r="B429" s="62">
        <v>19128</v>
      </c>
      <c r="C429" s="67" t="s">
        <v>632</v>
      </c>
      <c r="D429" s="63" t="s">
        <v>380</v>
      </c>
      <c r="E429" s="63" t="s">
        <v>63</v>
      </c>
      <c r="F429" s="62" t="s">
        <v>612</v>
      </c>
      <c r="G429" s="64">
        <v>23390</v>
      </c>
      <c r="H429" s="62" t="s">
        <v>664</v>
      </c>
    </row>
    <row r="430" spans="1:8" ht="18" customHeight="1">
      <c r="A430" s="62">
        <v>1894</v>
      </c>
      <c r="B430" s="62">
        <v>19128</v>
      </c>
      <c r="C430" s="67" t="s">
        <v>632</v>
      </c>
      <c r="D430" s="63" t="s">
        <v>380</v>
      </c>
      <c r="E430" s="63" t="s">
        <v>59</v>
      </c>
      <c r="F430" s="62" t="s">
        <v>612</v>
      </c>
      <c r="G430" s="64">
        <v>34557</v>
      </c>
      <c r="H430" s="62" t="s">
        <v>664</v>
      </c>
    </row>
    <row r="431" spans="1:8" ht="18" customHeight="1">
      <c r="A431" s="62">
        <v>1029</v>
      </c>
      <c r="B431" s="62">
        <v>19128</v>
      </c>
      <c r="C431" s="67" t="s">
        <v>632</v>
      </c>
      <c r="D431" s="63" t="s">
        <v>72</v>
      </c>
      <c r="E431" s="63" t="s">
        <v>73</v>
      </c>
      <c r="F431" s="62" t="s">
        <v>612</v>
      </c>
      <c r="G431" s="64">
        <v>21026</v>
      </c>
      <c r="H431" s="62" t="s">
        <v>664</v>
      </c>
    </row>
    <row r="432" spans="1:8" ht="18" customHeight="1">
      <c r="A432" s="62">
        <v>6069</v>
      </c>
      <c r="B432" s="62">
        <v>19128</v>
      </c>
      <c r="C432" s="67" t="s">
        <v>632</v>
      </c>
      <c r="D432" s="63" t="s">
        <v>745</v>
      </c>
      <c r="E432" s="63" t="s">
        <v>498</v>
      </c>
      <c r="F432" s="62" t="s">
        <v>665</v>
      </c>
      <c r="G432" s="64">
        <v>25024</v>
      </c>
      <c r="H432" s="62" t="s">
        <v>664</v>
      </c>
    </row>
    <row r="433" spans="1:8" ht="18" customHeight="1">
      <c r="A433" s="62">
        <v>1100</v>
      </c>
      <c r="B433" s="62">
        <v>19128</v>
      </c>
      <c r="C433" s="67" t="s">
        <v>632</v>
      </c>
      <c r="D433" s="63" t="s">
        <v>745</v>
      </c>
      <c r="E433" s="63" t="s">
        <v>68</v>
      </c>
      <c r="F433" s="62" t="s">
        <v>612</v>
      </c>
      <c r="G433" s="64">
        <v>19848</v>
      </c>
      <c r="H433" s="62" t="s">
        <v>664</v>
      </c>
    </row>
    <row r="434" spans="1:8" ht="18" customHeight="1">
      <c r="A434" s="62">
        <v>3157</v>
      </c>
      <c r="B434" s="62">
        <v>19128</v>
      </c>
      <c r="C434" s="67" t="s">
        <v>632</v>
      </c>
      <c r="D434" s="63" t="s">
        <v>355</v>
      </c>
      <c r="E434" s="63" t="s">
        <v>492</v>
      </c>
      <c r="F434" s="62" t="s">
        <v>612</v>
      </c>
      <c r="G434" s="64">
        <v>20102</v>
      </c>
      <c r="H434" s="62" t="s">
        <v>675</v>
      </c>
    </row>
    <row r="435" spans="1:8" ht="18" customHeight="1">
      <c r="A435" s="62">
        <v>6045</v>
      </c>
      <c r="B435" s="62">
        <v>19128</v>
      </c>
      <c r="C435" s="67" t="s">
        <v>632</v>
      </c>
      <c r="D435" s="63" t="s">
        <v>151</v>
      </c>
      <c r="E435" s="63" t="s">
        <v>521</v>
      </c>
      <c r="F435" s="62" t="s">
        <v>665</v>
      </c>
      <c r="G435" s="64">
        <v>17106</v>
      </c>
      <c r="H435" s="62" t="s">
        <v>664</v>
      </c>
    </row>
    <row r="436" spans="1:8" ht="18" customHeight="1">
      <c r="A436" s="62">
        <v>1126</v>
      </c>
      <c r="B436" s="62">
        <v>19128</v>
      </c>
      <c r="C436" s="67" t="s">
        <v>632</v>
      </c>
      <c r="D436" s="63" t="s">
        <v>145</v>
      </c>
      <c r="E436" s="63" t="s">
        <v>59</v>
      </c>
      <c r="F436" s="62" t="s">
        <v>612</v>
      </c>
      <c r="G436" s="64">
        <v>22716</v>
      </c>
      <c r="H436" s="62" t="s">
        <v>664</v>
      </c>
    </row>
    <row r="437" spans="1:8" ht="18" customHeight="1">
      <c r="A437" s="62">
        <v>1468</v>
      </c>
      <c r="B437" s="62">
        <v>19128</v>
      </c>
      <c r="C437" s="67" t="s">
        <v>632</v>
      </c>
      <c r="D437" s="63" t="s">
        <v>291</v>
      </c>
      <c r="E437" s="63" t="s">
        <v>73</v>
      </c>
      <c r="F437" s="62" t="s">
        <v>612</v>
      </c>
      <c r="G437" s="64">
        <v>20023</v>
      </c>
      <c r="H437" s="62" t="s">
        <v>664</v>
      </c>
    </row>
    <row r="438" spans="1:8" ht="18" customHeight="1">
      <c r="A438" s="62">
        <v>2860</v>
      </c>
      <c r="B438" s="62">
        <v>19128</v>
      </c>
      <c r="C438" s="67" t="s">
        <v>632</v>
      </c>
      <c r="D438" s="63" t="s">
        <v>220</v>
      </c>
      <c r="E438" s="63" t="s">
        <v>53</v>
      </c>
      <c r="F438" s="62" t="s">
        <v>612</v>
      </c>
      <c r="G438" s="64">
        <v>19101</v>
      </c>
      <c r="H438" s="62" t="s">
        <v>664</v>
      </c>
    </row>
    <row r="439" spans="1:8" ht="18" customHeight="1">
      <c r="A439" s="62">
        <v>1288</v>
      </c>
      <c r="B439" s="62">
        <v>19128</v>
      </c>
      <c r="C439" s="67" t="s">
        <v>632</v>
      </c>
      <c r="D439" s="63" t="s">
        <v>703</v>
      </c>
      <c r="E439" s="63" t="s">
        <v>102</v>
      </c>
      <c r="F439" s="62" t="s">
        <v>612</v>
      </c>
      <c r="G439" s="64">
        <v>19261</v>
      </c>
      <c r="H439" s="62" t="s">
        <v>664</v>
      </c>
    </row>
    <row r="440" spans="1:8" ht="18" customHeight="1">
      <c r="A440" s="62">
        <v>2552</v>
      </c>
      <c r="B440" s="62">
        <v>19128</v>
      </c>
      <c r="C440" s="67" t="s">
        <v>632</v>
      </c>
      <c r="D440" s="63" t="s">
        <v>331</v>
      </c>
      <c r="E440" s="63" t="s">
        <v>53</v>
      </c>
      <c r="F440" s="62" t="s">
        <v>612</v>
      </c>
      <c r="G440" s="64">
        <v>20883</v>
      </c>
      <c r="H440" s="62" t="s">
        <v>664</v>
      </c>
    </row>
    <row r="441" spans="1:8" ht="18" customHeight="1">
      <c r="A441" s="62">
        <v>2541</v>
      </c>
      <c r="B441" s="62">
        <v>19128</v>
      </c>
      <c r="C441" s="67" t="s">
        <v>632</v>
      </c>
      <c r="D441" s="63" t="s">
        <v>450</v>
      </c>
      <c r="E441" s="63" t="s">
        <v>40</v>
      </c>
      <c r="F441" s="62" t="s">
        <v>612</v>
      </c>
      <c r="G441" s="64">
        <v>22010</v>
      </c>
      <c r="H441" s="62" t="s">
        <v>664</v>
      </c>
    </row>
    <row r="442" spans="1:8" ht="18" customHeight="1">
      <c r="A442" s="62">
        <v>6034</v>
      </c>
      <c r="B442" s="62">
        <v>19128</v>
      </c>
      <c r="C442" s="67" t="s">
        <v>632</v>
      </c>
      <c r="D442" s="63" t="s">
        <v>704</v>
      </c>
      <c r="E442" s="63" t="s">
        <v>705</v>
      </c>
      <c r="F442" s="62" t="s">
        <v>665</v>
      </c>
      <c r="G442" s="64">
        <v>26500</v>
      </c>
      <c r="H442" s="62" t="s">
        <v>664</v>
      </c>
    </row>
    <row r="443" spans="1:8" ht="18" customHeight="1">
      <c r="A443" s="62">
        <v>3041</v>
      </c>
      <c r="B443" s="62">
        <v>19140</v>
      </c>
      <c r="C443" s="67" t="s">
        <v>595</v>
      </c>
      <c r="D443" s="63" t="s">
        <v>483</v>
      </c>
      <c r="E443" s="63" t="s">
        <v>386</v>
      </c>
      <c r="F443" s="62" t="s">
        <v>612</v>
      </c>
      <c r="G443" s="64">
        <v>22137</v>
      </c>
      <c r="H443" s="62" t="s">
        <v>664</v>
      </c>
    </row>
    <row r="444" spans="1:8" ht="18" customHeight="1">
      <c r="A444" s="62">
        <v>6257</v>
      </c>
      <c r="B444" s="62">
        <v>19140</v>
      </c>
      <c r="C444" s="67" t="s">
        <v>595</v>
      </c>
      <c r="D444" s="63" t="s">
        <v>204</v>
      </c>
      <c r="E444" s="63" t="s">
        <v>552</v>
      </c>
      <c r="F444" s="62" t="s">
        <v>665</v>
      </c>
      <c r="G444" s="64">
        <v>23587</v>
      </c>
      <c r="H444" s="62" t="s">
        <v>664</v>
      </c>
    </row>
    <row r="445" spans="1:8" ht="18" customHeight="1">
      <c r="A445" s="62">
        <v>1043</v>
      </c>
      <c r="B445" s="62">
        <v>19140</v>
      </c>
      <c r="C445" s="67" t="s">
        <v>595</v>
      </c>
      <c r="D445" s="63" t="s">
        <v>398</v>
      </c>
      <c r="E445" s="63" t="s">
        <v>280</v>
      </c>
      <c r="F445" s="62" t="s">
        <v>612</v>
      </c>
      <c r="G445" s="64">
        <v>40880</v>
      </c>
      <c r="H445" s="62" t="s">
        <v>664</v>
      </c>
    </row>
    <row r="446" spans="1:8" ht="18" customHeight="1">
      <c r="A446" s="62">
        <v>6005</v>
      </c>
      <c r="B446" s="62">
        <v>19140</v>
      </c>
      <c r="C446" s="67" t="s">
        <v>595</v>
      </c>
      <c r="D446" s="63" t="s">
        <v>825</v>
      </c>
      <c r="E446" s="63" t="s">
        <v>826</v>
      </c>
      <c r="F446" s="62" t="s">
        <v>665</v>
      </c>
      <c r="G446" s="64">
        <v>27917</v>
      </c>
      <c r="H446" s="62" t="s">
        <v>669</v>
      </c>
    </row>
    <row r="447" spans="1:8" ht="18" customHeight="1">
      <c r="A447" s="62">
        <v>1293</v>
      </c>
      <c r="B447" s="62">
        <v>19140</v>
      </c>
      <c r="C447" s="67" t="s">
        <v>595</v>
      </c>
      <c r="D447" s="63" t="s">
        <v>231</v>
      </c>
      <c r="E447" s="63" t="s">
        <v>65</v>
      </c>
      <c r="F447" s="62" t="s">
        <v>612</v>
      </c>
      <c r="G447" s="64">
        <v>21782</v>
      </c>
      <c r="H447" s="62" t="s">
        <v>664</v>
      </c>
    </row>
    <row r="448" spans="1:8" ht="18" customHeight="1">
      <c r="A448" s="62">
        <v>1677</v>
      </c>
      <c r="B448" s="62">
        <v>19140</v>
      </c>
      <c r="C448" s="67" t="s">
        <v>595</v>
      </c>
      <c r="D448" s="63" t="s">
        <v>339</v>
      </c>
      <c r="E448" s="63" t="s">
        <v>47</v>
      </c>
      <c r="F448" s="62" t="s">
        <v>612</v>
      </c>
      <c r="G448" s="64">
        <v>13902</v>
      </c>
      <c r="H448" s="62" t="s">
        <v>664</v>
      </c>
    </row>
    <row r="449" spans="1:8" ht="18" customHeight="1">
      <c r="A449" s="62">
        <v>1987</v>
      </c>
      <c r="B449" s="62">
        <v>19140</v>
      </c>
      <c r="C449" s="67" t="s">
        <v>595</v>
      </c>
      <c r="D449" s="63" t="s">
        <v>277</v>
      </c>
      <c r="E449" s="63" t="s">
        <v>35</v>
      </c>
      <c r="F449" s="62" t="s">
        <v>612</v>
      </c>
      <c r="G449" s="64">
        <v>14832</v>
      </c>
      <c r="H449" s="62" t="s">
        <v>664</v>
      </c>
    </row>
    <row r="450" spans="1:8" ht="18" customHeight="1">
      <c r="A450" s="62">
        <v>1224</v>
      </c>
      <c r="B450" s="62">
        <v>19140</v>
      </c>
      <c r="C450" s="67" t="s">
        <v>595</v>
      </c>
      <c r="D450" s="63" t="s">
        <v>44</v>
      </c>
      <c r="E450" s="63" t="s">
        <v>73</v>
      </c>
      <c r="F450" s="62" t="s">
        <v>612</v>
      </c>
      <c r="G450" s="64">
        <v>19524</v>
      </c>
      <c r="H450" s="62" t="s">
        <v>664</v>
      </c>
    </row>
    <row r="451" spans="1:8" ht="18" customHeight="1">
      <c r="A451" s="62">
        <v>6083</v>
      </c>
      <c r="B451" s="62">
        <v>19140</v>
      </c>
      <c r="C451" s="67" t="s">
        <v>595</v>
      </c>
      <c r="D451" s="63" t="s">
        <v>44</v>
      </c>
      <c r="E451" s="63" t="s">
        <v>663</v>
      </c>
      <c r="F451" s="62" t="s">
        <v>665</v>
      </c>
      <c r="G451" s="64">
        <v>20160</v>
      </c>
      <c r="H451" s="62" t="s">
        <v>664</v>
      </c>
    </row>
    <row r="452" spans="1:8" ht="18" customHeight="1">
      <c r="A452" s="62">
        <v>6194</v>
      </c>
      <c r="B452" s="62">
        <v>19140</v>
      </c>
      <c r="C452" s="67" t="s">
        <v>595</v>
      </c>
      <c r="D452" s="63" t="s">
        <v>44</v>
      </c>
      <c r="E452" s="63" t="s">
        <v>563</v>
      </c>
      <c r="F452" s="62" t="s">
        <v>665</v>
      </c>
      <c r="G452" s="64">
        <v>32050</v>
      </c>
      <c r="H452" s="62" t="s">
        <v>664</v>
      </c>
    </row>
    <row r="453" spans="1:8" ht="18" customHeight="1">
      <c r="A453" s="62">
        <v>1119</v>
      </c>
      <c r="B453" s="62">
        <v>19140</v>
      </c>
      <c r="C453" s="67" t="s">
        <v>595</v>
      </c>
      <c r="D453" s="63" t="s">
        <v>706</v>
      </c>
      <c r="E453" s="63" t="s">
        <v>59</v>
      </c>
      <c r="F453" s="62" t="s">
        <v>612</v>
      </c>
      <c r="G453" s="64">
        <v>25327</v>
      </c>
      <c r="H453" s="62" t="s">
        <v>664</v>
      </c>
    </row>
    <row r="454" spans="1:8" ht="18" customHeight="1">
      <c r="A454" s="62">
        <v>1353</v>
      </c>
      <c r="B454" s="62">
        <v>19140</v>
      </c>
      <c r="C454" s="67" t="s">
        <v>595</v>
      </c>
      <c r="D454" s="63" t="s">
        <v>258</v>
      </c>
      <c r="E454" s="63" t="s">
        <v>53</v>
      </c>
      <c r="F454" s="62" t="s">
        <v>612</v>
      </c>
      <c r="G454" s="64">
        <v>14509</v>
      </c>
      <c r="H454" s="62" t="s">
        <v>664</v>
      </c>
    </row>
    <row r="455" spans="1:8" ht="18" customHeight="1">
      <c r="A455" s="62">
        <v>6066</v>
      </c>
      <c r="B455" s="62">
        <v>19140</v>
      </c>
      <c r="C455" s="67" t="s">
        <v>595</v>
      </c>
      <c r="D455" s="63" t="s">
        <v>779</v>
      </c>
      <c r="E455" s="63" t="s">
        <v>780</v>
      </c>
      <c r="F455" s="62" t="s">
        <v>665</v>
      </c>
      <c r="G455" s="64">
        <v>41677</v>
      </c>
      <c r="H455" s="62" t="s">
        <v>664</v>
      </c>
    </row>
    <row r="456" spans="1:8" ht="18" customHeight="1">
      <c r="A456" s="62">
        <v>1682</v>
      </c>
      <c r="B456" s="62">
        <v>19140</v>
      </c>
      <c r="C456" s="67" t="s">
        <v>595</v>
      </c>
      <c r="D456" s="63" t="s">
        <v>341</v>
      </c>
      <c r="E456" s="63" t="s">
        <v>234</v>
      </c>
      <c r="F456" s="62" t="s">
        <v>612</v>
      </c>
      <c r="G456" s="64">
        <v>15303</v>
      </c>
      <c r="H456" s="62" t="s">
        <v>664</v>
      </c>
    </row>
    <row r="457" spans="1:8" ht="18" customHeight="1">
      <c r="A457" s="62">
        <v>1273</v>
      </c>
      <c r="B457" s="62">
        <v>19140</v>
      </c>
      <c r="C457" s="67" t="s">
        <v>595</v>
      </c>
      <c r="D457" s="63" t="s">
        <v>216</v>
      </c>
      <c r="E457" s="63" t="s">
        <v>47</v>
      </c>
      <c r="F457" s="62" t="s">
        <v>612</v>
      </c>
      <c r="G457" s="64">
        <v>20889</v>
      </c>
      <c r="H457" s="62" t="s">
        <v>664</v>
      </c>
    </row>
    <row r="458" spans="1:8" ht="18" customHeight="1">
      <c r="A458" s="62">
        <v>6276</v>
      </c>
      <c r="B458" s="62">
        <v>19140</v>
      </c>
      <c r="C458" s="67" t="s">
        <v>595</v>
      </c>
      <c r="D458" s="63" t="s">
        <v>827</v>
      </c>
      <c r="E458" s="63" t="s">
        <v>828</v>
      </c>
      <c r="F458" s="62" t="s">
        <v>665</v>
      </c>
      <c r="G458" s="64">
        <v>32581</v>
      </c>
      <c r="H458" s="62" t="s">
        <v>664</v>
      </c>
    </row>
    <row r="459" spans="1:8" ht="18" customHeight="1">
      <c r="A459" s="62">
        <v>6010</v>
      </c>
      <c r="B459" s="62">
        <v>19140</v>
      </c>
      <c r="C459" s="67" t="s">
        <v>595</v>
      </c>
      <c r="D459" s="63" t="s">
        <v>349</v>
      </c>
      <c r="E459" s="63" t="s">
        <v>499</v>
      </c>
      <c r="F459" s="62" t="s">
        <v>665</v>
      </c>
      <c r="G459" s="64">
        <v>21878</v>
      </c>
      <c r="H459" s="62" t="s">
        <v>664</v>
      </c>
    </row>
    <row r="460" spans="1:8" ht="18" customHeight="1">
      <c r="A460" s="62">
        <v>1698</v>
      </c>
      <c r="B460" s="62">
        <v>19140</v>
      </c>
      <c r="C460" s="67" t="s">
        <v>595</v>
      </c>
      <c r="D460" s="63" t="s">
        <v>344</v>
      </c>
      <c r="E460" s="63" t="s">
        <v>39</v>
      </c>
      <c r="F460" s="62" t="s">
        <v>612</v>
      </c>
      <c r="G460" s="64">
        <v>22784</v>
      </c>
      <c r="H460" s="62" t="s">
        <v>664</v>
      </c>
    </row>
    <row r="461" spans="1:8" ht="18" customHeight="1">
      <c r="A461" s="62">
        <v>1359</v>
      </c>
      <c r="B461" s="62">
        <v>19140</v>
      </c>
      <c r="C461" s="67" t="s">
        <v>595</v>
      </c>
      <c r="D461" s="63" t="s">
        <v>259</v>
      </c>
      <c r="E461" s="63" t="s">
        <v>161</v>
      </c>
      <c r="F461" s="62" t="s">
        <v>612</v>
      </c>
      <c r="G461" s="64">
        <v>26539</v>
      </c>
      <c r="H461" s="62" t="s">
        <v>664</v>
      </c>
    </row>
    <row r="462" spans="1:8" ht="18" customHeight="1">
      <c r="A462" s="62">
        <v>2825</v>
      </c>
      <c r="B462" s="62">
        <v>19140</v>
      </c>
      <c r="C462" s="67" t="s">
        <v>595</v>
      </c>
      <c r="D462" s="63" t="s">
        <v>472</v>
      </c>
      <c r="E462" s="63" t="s">
        <v>137</v>
      </c>
      <c r="F462" s="62" t="s">
        <v>612</v>
      </c>
      <c r="G462" s="64">
        <v>19967</v>
      </c>
      <c r="H462" s="62" t="s">
        <v>664</v>
      </c>
    </row>
    <row r="463" spans="1:8" ht="18" customHeight="1">
      <c r="A463" s="62">
        <v>1343</v>
      </c>
      <c r="B463" s="62">
        <v>19140</v>
      </c>
      <c r="C463" s="67" t="s">
        <v>595</v>
      </c>
      <c r="D463" s="63" t="s">
        <v>254</v>
      </c>
      <c r="E463" s="63" t="s">
        <v>255</v>
      </c>
      <c r="F463" s="62" t="s">
        <v>612</v>
      </c>
      <c r="G463" s="64">
        <v>29936</v>
      </c>
      <c r="H463" s="62" t="s">
        <v>664</v>
      </c>
    </row>
    <row r="464" spans="1:8" ht="18" customHeight="1">
      <c r="A464" s="62">
        <v>6068</v>
      </c>
      <c r="B464" s="62">
        <v>19140</v>
      </c>
      <c r="C464" s="67" t="s">
        <v>595</v>
      </c>
      <c r="D464" s="63" t="s">
        <v>744</v>
      </c>
      <c r="E464" s="63" t="s">
        <v>727</v>
      </c>
      <c r="F464" s="62" t="s">
        <v>665</v>
      </c>
      <c r="G464" s="64">
        <v>36265</v>
      </c>
      <c r="H464" s="62" t="s">
        <v>664</v>
      </c>
    </row>
    <row r="465" spans="1:8" ht="18" customHeight="1">
      <c r="A465" s="62">
        <v>1009</v>
      </c>
      <c r="B465" s="62">
        <v>19140</v>
      </c>
      <c r="C465" s="67" t="s">
        <v>595</v>
      </c>
      <c r="D465" s="63" t="s">
        <v>46</v>
      </c>
      <c r="E465" s="63" t="s">
        <v>47</v>
      </c>
      <c r="F465" s="62" t="s">
        <v>612</v>
      </c>
      <c r="G465" s="64">
        <v>16787</v>
      </c>
      <c r="H465" s="62" t="s">
        <v>664</v>
      </c>
    </row>
    <row r="466" spans="1:8" ht="18" customHeight="1">
      <c r="A466" s="62">
        <v>2007</v>
      </c>
      <c r="B466" s="62">
        <v>19140</v>
      </c>
      <c r="C466" s="67" t="s">
        <v>595</v>
      </c>
      <c r="D466" s="63" t="s">
        <v>46</v>
      </c>
      <c r="E466" s="63" t="s">
        <v>59</v>
      </c>
      <c r="F466" s="62" t="s">
        <v>612</v>
      </c>
      <c r="G466" s="64">
        <v>26195</v>
      </c>
      <c r="H466" s="62" t="s">
        <v>664</v>
      </c>
    </row>
    <row r="467" spans="1:8" ht="18" customHeight="1">
      <c r="A467" s="62">
        <v>1414</v>
      </c>
      <c r="B467" s="62">
        <v>19140</v>
      </c>
      <c r="C467" s="67" t="s">
        <v>595</v>
      </c>
      <c r="D467" s="63" t="s">
        <v>274</v>
      </c>
      <c r="E467" s="63" t="s">
        <v>108</v>
      </c>
      <c r="F467" s="62" t="s">
        <v>612</v>
      </c>
      <c r="G467" s="64">
        <v>14737</v>
      </c>
      <c r="H467" s="62" t="s">
        <v>669</v>
      </c>
    </row>
    <row r="468" spans="1:8" ht="18" customHeight="1">
      <c r="A468" s="62">
        <v>6018</v>
      </c>
      <c r="B468" s="62">
        <v>19140</v>
      </c>
      <c r="C468" s="67" t="s">
        <v>595</v>
      </c>
      <c r="D468" s="63" t="s">
        <v>505</v>
      </c>
      <c r="E468" s="63" t="s">
        <v>506</v>
      </c>
      <c r="F468" s="62" t="s">
        <v>665</v>
      </c>
      <c r="G468" s="64">
        <v>26217</v>
      </c>
      <c r="H468" s="62" t="s">
        <v>664</v>
      </c>
    </row>
    <row r="469" spans="1:8" ht="18" customHeight="1">
      <c r="A469" s="62">
        <v>6113</v>
      </c>
      <c r="B469" s="62">
        <v>19140</v>
      </c>
      <c r="C469" s="67" t="s">
        <v>595</v>
      </c>
      <c r="D469" s="63" t="s">
        <v>633</v>
      </c>
      <c r="E469" s="63" t="s">
        <v>638</v>
      </c>
      <c r="F469" s="62" t="s">
        <v>665</v>
      </c>
      <c r="G469" s="64">
        <v>29748</v>
      </c>
      <c r="H469" s="62" t="s">
        <v>664</v>
      </c>
    </row>
    <row r="470" spans="1:8" ht="18" customHeight="1">
      <c r="A470" s="62">
        <v>1115</v>
      </c>
      <c r="B470" s="62">
        <v>19140</v>
      </c>
      <c r="C470" s="67" t="s">
        <v>595</v>
      </c>
      <c r="D470" s="63" t="s">
        <v>136</v>
      </c>
      <c r="E470" s="63" t="s">
        <v>137</v>
      </c>
      <c r="F470" s="62" t="s">
        <v>612</v>
      </c>
      <c r="G470" s="64">
        <v>13731</v>
      </c>
      <c r="H470" s="62" t="s">
        <v>664</v>
      </c>
    </row>
    <row r="471" spans="1:8" ht="18" customHeight="1">
      <c r="A471" s="62">
        <v>6296</v>
      </c>
      <c r="B471" s="62">
        <v>19140</v>
      </c>
      <c r="C471" s="67" t="s">
        <v>595</v>
      </c>
      <c r="D471" s="63" t="s">
        <v>583</v>
      </c>
      <c r="E471" s="63" t="s">
        <v>584</v>
      </c>
      <c r="F471" s="62" t="s">
        <v>665</v>
      </c>
      <c r="G471" s="64">
        <v>16766</v>
      </c>
      <c r="H471" s="62" t="s">
        <v>664</v>
      </c>
    </row>
    <row r="472" spans="1:8" ht="18" customHeight="1">
      <c r="A472" s="62">
        <v>6148</v>
      </c>
      <c r="B472" s="62">
        <v>19140</v>
      </c>
      <c r="C472" s="67" t="s">
        <v>595</v>
      </c>
      <c r="D472" s="63" t="s">
        <v>662</v>
      </c>
      <c r="E472" s="63" t="s">
        <v>636</v>
      </c>
      <c r="F472" s="62" t="s">
        <v>665</v>
      </c>
      <c r="G472" s="64">
        <v>30273</v>
      </c>
      <c r="H472" s="62" t="s">
        <v>664</v>
      </c>
    </row>
    <row r="473" spans="1:8" ht="18" customHeight="1">
      <c r="A473" s="62">
        <v>1390</v>
      </c>
      <c r="B473" s="62">
        <v>19140</v>
      </c>
      <c r="C473" s="67" t="s">
        <v>595</v>
      </c>
      <c r="D473" s="63" t="s">
        <v>266</v>
      </c>
      <c r="E473" s="63" t="s">
        <v>267</v>
      </c>
      <c r="F473" s="62" t="s">
        <v>612</v>
      </c>
      <c r="G473" s="64">
        <v>22846</v>
      </c>
      <c r="H473" s="62" t="s">
        <v>664</v>
      </c>
    </row>
    <row r="474" spans="1:8" ht="18" customHeight="1">
      <c r="A474" s="62">
        <v>6094</v>
      </c>
      <c r="B474" s="62">
        <v>19140</v>
      </c>
      <c r="C474" s="67" t="s">
        <v>595</v>
      </c>
      <c r="D474" s="63" t="s">
        <v>544</v>
      </c>
      <c r="E474" s="63" t="s">
        <v>545</v>
      </c>
      <c r="F474" s="62" t="s">
        <v>665</v>
      </c>
      <c r="G474" s="64">
        <v>31561</v>
      </c>
      <c r="H474" s="62" t="s">
        <v>664</v>
      </c>
    </row>
    <row r="475" spans="1:8" ht="18" customHeight="1">
      <c r="A475" s="62">
        <v>6085</v>
      </c>
      <c r="B475" s="62">
        <v>19140</v>
      </c>
      <c r="C475" s="67" t="s">
        <v>595</v>
      </c>
      <c r="D475" s="63" t="s">
        <v>544</v>
      </c>
      <c r="E475" s="63" t="s">
        <v>781</v>
      </c>
      <c r="F475" s="62" t="s">
        <v>665</v>
      </c>
      <c r="G475" s="64">
        <v>41483</v>
      </c>
      <c r="H475" s="62" t="s">
        <v>664</v>
      </c>
    </row>
    <row r="476" spans="1:8" ht="18" customHeight="1">
      <c r="A476" s="62">
        <v>1369</v>
      </c>
      <c r="B476" s="62">
        <v>19140</v>
      </c>
      <c r="C476" s="67" t="s">
        <v>595</v>
      </c>
      <c r="D476" s="63" t="s">
        <v>361</v>
      </c>
      <c r="E476" s="63" t="s">
        <v>59</v>
      </c>
      <c r="F476" s="62" t="s">
        <v>612</v>
      </c>
      <c r="G476" s="64">
        <v>24736</v>
      </c>
      <c r="H476" s="62" t="s">
        <v>664</v>
      </c>
    </row>
    <row r="477" spans="1:8" ht="18" customHeight="1">
      <c r="A477" s="62">
        <v>1370</v>
      </c>
      <c r="B477" s="62">
        <v>19140</v>
      </c>
      <c r="C477" s="67" t="s">
        <v>595</v>
      </c>
      <c r="D477" s="63" t="s">
        <v>653</v>
      </c>
      <c r="E477" s="63" t="s">
        <v>106</v>
      </c>
      <c r="F477" s="62" t="s">
        <v>612</v>
      </c>
      <c r="G477" s="64">
        <v>19629</v>
      </c>
      <c r="H477" s="62" t="s">
        <v>664</v>
      </c>
    </row>
    <row r="478" spans="1:8" ht="18" customHeight="1">
      <c r="A478" s="62">
        <v>1997</v>
      </c>
      <c r="B478" s="62">
        <v>19140</v>
      </c>
      <c r="C478" s="67" t="s">
        <v>595</v>
      </c>
      <c r="D478" s="63" t="s">
        <v>395</v>
      </c>
      <c r="E478" s="63" t="s">
        <v>95</v>
      </c>
      <c r="F478" s="62" t="s">
        <v>612</v>
      </c>
      <c r="G478" s="64">
        <v>15435</v>
      </c>
      <c r="H478" s="62" t="s">
        <v>673</v>
      </c>
    </row>
    <row r="479" spans="1:8" ht="18" customHeight="1">
      <c r="A479" s="62">
        <v>1998</v>
      </c>
      <c r="B479" s="62">
        <v>19140</v>
      </c>
      <c r="C479" s="67" t="s">
        <v>595</v>
      </c>
      <c r="D479" s="63" t="s">
        <v>396</v>
      </c>
      <c r="E479" s="63" t="s">
        <v>142</v>
      </c>
      <c r="F479" s="62" t="s">
        <v>612</v>
      </c>
      <c r="G479" s="64">
        <v>20251</v>
      </c>
      <c r="H479" s="62" t="s">
        <v>664</v>
      </c>
    </row>
    <row r="480" spans="1:8" ht="18" customHeight="1">
      <c r="A480" s="62">
        <v>6050</v>
      </c>
      <c r="B480" s="62">
        <v>19140</v>
      </c>
      <c r="C480" s="67" t="s">
        <v>595</v>
      </c>
      <c r="D480" s="63" t="s">
        <v>257</v>
      </c>
      <c r="E480" s="63" t="s">
        <v>531</v>
      </c>
      <c r="F480" s="62" t="s">
        <v>665</v>
      </c>
      <c r="G480" s="64">
        <v>23642</v>
      </c>
      <c r="H480" s="62" t="s">
        <v>664</v>
      </c>
    </row>
    <row r="481" spans="1:8" ht="18" customHeight="1">
      <c r="A481" s="62">
        <v>1044</v>
      </c>
      <c r="B481" s="62">
        <v>19140</v>
      </c>
      <c r="C481" s="67" t="s">
        <v>595</v>
      </c>
      <c r="D481" s="63" t="s">
        <v>79</v>
      </c>
      <c r="E481" s="63" t="s">
        <v>71</v>
      </c>
      <c r="F481" s="62" t="s">
        <v>612</v>
      </c>
      <c r="G481" s="64">
        <v>30053</v>
      </c>
      <c r="H481" s="62" t="s">
        <v>664</v>
      </c>
    </row>
    <row r="482" spans="1:8" ht="18" customHeight="1">
      <c r="A482" s="62">
        <v>1130</v>
      </c>
      <c r="B482" s="62">
        <v>19140</v>
      </c>
      <c r="C482" s="67" t="s">
        <v>595</v>
      </c>
      <c r="D482" s="63" t="s">
        <v>754</v>
      </c>
      <c r="E482" s="63" t="s">
        <v>40</v>
      </c>
      <c r="F482" s="62" t="s">
        <v>612</v>
      </c>
      <c r="G482" s="64">
        <v>18129</v>
      </c>
      <c r="H482" s="62" t="s">
        <v>664</v>
      </c>
    </row>
    <row r="483" spans="1:8" ht="18" customHeight="1">
      <c r="A483" s="62">
        <v>6099</v>
      </c>
      <c r="B483" s="62">
        <v>19140</v>
      </c>
      <c r="C483" s="67" t="s">
        <v>595</v>
      </c>
      <c r="D483" s="63" t="s">
        <v>754</v>
      </c>
      <c r="E483" s="63" t="s">
        <v>829</v>
      </c>
      <c r="F483" s="62" t="s">
        <v>665</v>
      </c>
      <c r="G483" s="64">
        <v>24198</v>
      </c>
      <c r="H483" s="62" t="s">
        <v>664</v>
      </c>
    </row>
    <row r="484" spans="1:8" ht="18" customHeight="1">
      <c r="A484" s="62">
        <v>6097</v>
      </c>
      <c r="B484" s="62">
        <v>19140</v>
      </c>
      <c r="C484" s="67" t="s">
        <v>595</v>
      </c>
      <c r="D484" s="63" t="s">
        <v>546</v>
      </c>
      <c r="E484" s="63" t="s">
        <v>547</v>
      </c>
      <c r="F484" s="62" t="s">
        <v>665</v>
      </c>
      <c r="G484" s="64">
        <v>17597</v>
      </c>
      <c r="H484" s="62" t="s">
        <v>664</v>
      </c>
    </row>
    <row r="485" spans="1:8" ht="18" customHeight="1">
      <c r="A485" s="62">
        <v>6021</v>
      </c>
      <c r="B485" s="62">
        <v>19140</v>
      </c>
      <c r="C485" s="67" t="s">
        <v>595</v>
      </c>
      <c r="D485" s="63" t="s">
        <v>509</v>
      </c>
      <c r="E485" s="63" t="s">
        <v>510</v>
      </c>
      <c r="F485" s="62" t="s">
        <v>665</v>
      </c>
      <c r="G485" s="64">
        <v>24072</v>
      </c>
      <c r="H485" s="62" t="s">
        <v>664</v>
      </c>
    </row>
    <row r="486" spans="1:8" ht="18" customHeight="1">
      <c r="A486" s="62">
        <v>1418</v>
      </c>
      <c r="B486" s="62">
        <v>19140</v>
      </c>
      <c r="C486" s="67" t="s">
        <v>595</v>
      </c>
      <c r="D486" s="63" t="s">
        <v>278</v>
      </c>
      <c r="E486" s="63" t="s">
        <v>187</v>
      </c>
      <c r="F486" s="62" t="s">
        <v>612</v>
      </c>
      <c r="G486" s="64">
        <v>15686</v>
      </c>
      <c r="H486" s="62" t="s">
        <v>664</v>
      </c>
    </row>
    <row r="487" spans="1:8" ht="18" customHeight="1">
      <c r="A487" s="62">
        <v>1328</v>
      </c>
      <c r="B487" s="62">
        <v>19140</v>
      </c>
      <c r="C487" s="67" t="s">
        <v>595</v>
      </c>
      <c r="D487" s="63" t="s">
        <v>125</v>
      </c>
      <c r="E487" s="63" t="s">
        <v>81</v>
      </c>
      <c r="F487" s="62" t="s">
        <v>612</v>
      </c>
      <c r="G487" s="64">
        <v>29655</v>
      </c>
      <c r="H487" s="62" t="s">
        <v>664</v>
      </c>
    </row>
    <row r="488" spans="1:8" ht="18" customHeight="1">
      <c r="A488" s="62">
        <v>1171</v>
      </c>
      <c r="B488" s="62">
        <v>19140</v>
      </c>
      <c r="C488" s="67" t="s">
        <v>595</v>
      </c>
      <c r="D488" s="63" t="s">
        <v>707</v>
      </c>
      <c r="E488" s="63" t="s">
        <v>708</v>
      </c>
      <c r="F488" s="62" t="s">
        <v>612</v>
      </c>
      <c r="G488" s="64">
        <v>31162</v>
      </c>
      <c r="H488" s="62" t="s">
        <v>664</v>
      </c>
    </row>
    <row r="489" spans="1:8" ht="18" customHeight="1">
      <c r="A489" s="62">
        <v>1018</v>
      </c>
      <c r="B489" s="62">
        <v>19140</v>
      </c>
      <c r="C489" s="67" t="s">
        <v>595</v>
      </c>
      <c r="D489" s="63" t="s">
        <v>56</v>
      </c>
      <c r="E489" s="63" t="s">
        <v>51</v>
      </c>
      <c r="F489" s="62" t="s">
        <v>612</v>
      </c>
      <c r="G489" s="64">
        <v>23816</v>
      </c>
      <c r="H489" s="62" t="s">
        <v>664</v>
      </c>
    </row>
    <row r="490" spans="1:8" ht="18" customHeight="1">
      <c r="A490" s="62">
        <v>1096</v>
      </c>
      <c r="B490" s="62">
        <v>19140</v>
      </c>
      <c r="C490" s="67" t="s">
        <v>595</v>
      </c>
      <c r="D490" s="63" t="s">
        <v>634</v>
      </c>
      <c r="E490" s="63" t="s">
        <v>635</v>
      </c>
      <c r="F490" s="62" t="s">
        <v>612</v>
      </c>
      <c r="G490" s="64">
        <v>20327</v>
      </c>
      <c r="H490" s="62" t="s">
        <v>664</v>
      </c>
    </row>
    <row r="491" spans="1:8" ht="18" customHeight="1">
      <c r="A491" s="62">
        <v>6080</v>
      </c>
      <c r="B491" s="62">
        <v>19140</v>
      </c>
      <c r="C491" s="67" t="s">
        <v>595</v>
      </c>
      <c r="D491" s="63" t="s">
        <v>637</v>
      </c>
      <c r="E491" s="63" t="s">
        <v>503</v>
      </c>
      <c r="F491" s="62" t="s">
        <v>665</v>
      </c>
      <c r="G491" s="64">
        <v>29392</v>
      </c>
      <c r="H491" s="62" t="s">
        <v>664</v>
      </c>
    </row>
    <row r="492" spans="1:8" ht="18" customHeight="1">
      <c r="A492" s="62">
        <v>1068</v>
      </c>
      <c r="B492" s="62">
        <v>19158</v>
      </c>
      <c r="C492" s="67" t="s">
        <v>605</v>
      </c>
      <c r="D492" s="63" t="s">
        <v>100</v>
      </c>
      <c r="E492" s="63" t="s">
        <v>101</v>
      </c>
      <c r="F492" s="62" t="s">
        <v>612</v>
      </c>
      <c r="G492" s="64">
        <v>21728</v>
      </c>
      <c r="H492" s="62" t="s">
        <v>669</v>
      </c>
    </row>
    <row r="493" spans="1:8" ht="18" customHeight="1">
      <c r="A493" s="62">
        <v>1420</v>
      </c>
      <c r="B493" s="62">
        <v>19158</v>
      </c>
      <c r="C493" s="67" t="s">
        <v>605</v>
      </c>
      <c r="D493" s="63" t="s">
        <v>100</v>
      </c>
      <c r="E493" s="63" t="s">
        <v>280</v>
      </c>
      <c r="F493" s="62" t="s">
        <v>612</v>
      </c>
      <c r="G493" s="64">
        <v>14498</v>
      </c>
      <c r="H493" s="62" t="s">
        <v>664</v>
      </c>
    </row>
    <row r="494" spans="1:8" ht="18" customHeight="1">
      <c r="A494" s="62">
        <v>1214</v>
      </c>
      <c r="B494" s="62">
        <v>19158</v>
      </c>
      <c r="C494" s="67" t="s">
        <v>605</v>
      </c>
      <c r="D494" s="63" t="s">
        <v>189</v>
      </c>
      <c r="E494" s="63" t="s">
        <v>71</v>
      </c>
      <c r="F494" s="62" t="s">
        <v>612</v>
      </c>
      <c r="G494" s="64">
        <v>19612</v>
      </c>
      <c r="H494" s="62" t="s">
        <v>664</v>
      </c>
    </row>
    <row r="495" spans="1:8" ht="18" customHeight="1">
      <c r="A495" s="62">
        <v>1571</v>
      </c>
      <c r="B495" s="62">
        <v>19158</v>
      </c>
      <c r="C495" s="67" t="s">
        <v>605</v>
      </c>
      <c r="D495" s="63" t="s">
        <v>189</v>
      </c>
      <c r="E495" s="63" t="s">
        <v>116</v>
      </c>
      <c r="F495" s="62" t="s">
        <v>612</v>
      </c>
      <c r="G495" s="64">
        <v>20110</v>
      </c>
      <c r="H495" s="62" t="s">
        <v>664</v>
      </c>
    </row>
    <row r="496" spans="1:8" ht="18" customHeight="1">
      <c r="A496" s="62">
        <v>6198</v>
      </c>
      <c r="B496" s="62">
        <v>19158</v>
      </c>
      <c r="C496" s="67" t="s">
        <v>605</v>
      </c>
      <c r="D496" s="63" t="s">
        <v>189</v>
      </c>
      <c r="E496" s="63" t="s">
        <v>535</v>
      </c>
      <c r="F496" s="62" t="s">
        <v>665</v>
      </c>
      <c r="G496" s="64">
        <v>20935</v>
      </c>
      <c r="H496" s="62" t="s">
        <v>664</v>
      </c>
    </row>
    <row r="497" spans="1:8" ht="18" customHeight="1">
      <c r="A497" s="62">
        <v>1727</v>
      </c>
      <c r="B497" s="62">
        <v>19158</v>
      </c>
      <c r="C497" s="67" t="s">
        <v>605</v>
      </c>
      <c r="D497" s="63" t="s">
        <v>189</v>
      </c>
      <c r="E497" s="63" t="s">
        <v>58</v>
      </c>
      <c r="F497" s="62" t="s">
        <v>612</v>
      </c>
      <c r="G497" s="64">
        <v>20564</v>
      </c>
      <c r="H497" s="62" t="s">
        <v>669</v>
      </c>
    </row>
    <row r="498" spans="1:8" ht="18" customHeight="1">
      <c r="A498" s="62">
        <v>6002</v>
      </c>
      <c r="B498" s="62">
        <v>19158</v>
      </c>
      <c r="C498" s="67" t="s">
        <v>605</v>
      </c>
      <c r="D498" s="63" t="s">
        <v>189</v>
      </c>
      <c r="E498" s="63" t="s">
        <v>496</v>
      </c>
      <c r="F498" s="62" t="s">
        <v>665</v>
      </c>
      <c r="G498" s="64">
        <v>24329</v>
      </c>
      <c r="H498" s="62" t="s">
        <v>664</v>
      </c>
    </row>
    <row r="499" spans="1:8" ht="18" customHeight="1">
      <c r="A499" s="62">
        <v>1073</v>
      </c>
      <c r="B499" s="62">
        <v>19158</v>
      </c>
      <c r="C499" s="67" t="s">
        <v>605</v>
      </c>
      <c r="D499" s="63" t="s">
        <v>830</v>
      </c>
      <c r="E499" s="63" t="s">
        <v>106</v>
      </c>
      <c r="F499" s="62" t="s">
        <v>612</v>
      </c>
      <c r="G499" s="64">
        <v>17217</v>
      </c>
      <c r="H499" s="62" t="s">
        <v>664</v>
      </c>
    </row>
    <row r="500" spans="1:8" ht="18" customHeight="1">
      <c r="A500" s="62">
        <v>6003</v>
      </c>
      <c r="B500" s="62">
        <v>19158</v>
      </c>
      <c r="C500" s="67" t="s">
        <v>605</v>
      </c>
      <c r="D500" s="63" t="s">
        <v>107</v>
      </c>
      <c r="E500" s="63" t="s">
        <v>497</v>
      </c>
      <c r="F500" s="62" t="s">
        <v>665</v>
      </c>
      <c r="G500" s="64">
        <v>18743</v>
      </c>
      <c r="H500" s="62" t="s">
        <v>664</v>
      </c>
    </row>
    <row r="501" spans="1:8" ht="18" customHeight="1">
      <c r="A501" s="62">
        <v>1074</v>
      </c>
      <c r="B501" s="62">
        <v>19158</v>
      </c>
      <c r="C501" s="67" t="s">
        <v>605</v>
      </c>
      <c r="D501" s="63" t="s">
        <v>107</v>
      </c>
      <c r="E501" s="63" t="s">
        <v>108</v>
      </c>
      <c r="F501" s="62" t="s">
        <v>612</v>
      </c>
      <c r="G501" s="64">
        <v>25168</v>
      </c>
      <c r="H501" s="62" t="s">
        <v>664</v>
      </c>
    </row>
    <row r="502" spans="1:8" ht="18" customHeight="1">
      <c r="A502" s="62">
        <v>6004</v>
      </c>
      <c r="B502" s="62">
        <v>19158</v>
      </c>
      <c r="C502" s="67" t="s">
        <v>605</v>
      </c>
      <c r="D502" s="63" t="s">
        <v>289</v>
      </c>
      <c r="E502" s="63" t="s">
        <v>498</v>
      </c>
      <c r="F502" s="62" t="s">
        <v>665</v>
      </c>
      <c r="G502" s="64">
        <v>17035</v>
      </c>
      <c r="H502" s="62" t="s">
        <v>664</v>
      </c>
    </row>
    <row r="503" spans="1:8" ht="18" customHeight="1">
      <c r="A503" s="62">
        <v>6022</v>
      </c>
      <c r="B503" s="62">
        <v>19158</v>
      </c>
      <c r="C503" s="67" t="s">
        <v>605</v>
      </c>
      <c r="D503" s="63" t="s">
        <v>511</v>
      </c>
      <c r="E503" s="63" t="s">
        <v>512</v>
      </c>
      <c r="F503" s="62" t="s">
        <v>665</v>
      </c>
      <c r="G503" s="64">
        <v>21416</v>
      </c>
      <c r="H503" s="62" t="s">
        <v>664</v>
      </c>
    </row>
    <row r="504" spans="1:8" ht="18" customHeight="1">
      <c r="A504" s="62">
        <v>6008</v>
      </c>
      <c r="B504" s="62">
        <v>19158</v>
      </c>
      <c r="C504" s="67" t="s">
        <v>605</v>
      </c>
      <c r="D504" s="63" t="s">
        <v>500</v>
      </c>
      <c r="E504" s="63" t="s">
        <v>501</v>
      </c>
      <c r="F504" s="62" t="s">
        <v>665</v>
      </c>
      <c r="G504" s="64">
        <v>15569</v>
      </c>
      <c r="H504" s="62" t="s">
        <v>664</v>
      </c>
    </row>
    <row r="505" spans="1:8" ht="18" customHeight="1">
      <c r="A505" s="62">
        <v>6129</v>
      </c>
      <c r="B505" s="62">
        <v>19158</v>
      </c>
      <c r="C505" s="67" t="s">
        <v>605</v>
      </c>
      <c r="D505" s="63" t="s">
        <v>709</v>
      </c>
      <c r="E505" s="63" t="s">
        <v>621</v>
      </c>
      <c r="F505" s="62" t="s">
        <v>665</v>
      </c>
      <c r="G505" s="64">
        <v>21876</v>
      </c>
      <c r="H505" s="62" t="s">
        <v>664</v>
      </c>
    </row>
    <row r="506" spans="1:8" ht="18" customHeight="1">
      <c r="A506" s="62">
        <v>3196</v>
      </c>
      <c r="B506" s="62">
        <v>19158</v>
      </c>
      <c r="C506" s="67" t="s">
        <v>605</v>
      </c>
      <c r="D506" s="63" t="s">
        <v>324</v>
      </c>
      <c r="E506" s="63" t="s">
        <v>68</v>
      </c>
      <c r="F506" s="62" t="s">
        <v>612</v>
      </c>
      <c r="G506" s="64">
        <v>19858</v>
      </c>
      <c r="H506" s="62" t="s">
        <v>664</v>
      </c>
    </row>
    <row r="507" spans="1:8" ht="18" customHeight="1">
      <c r="A507" s="62">
        <v>6144</v>
      </c>
      <c r="B507" s="62">
        <v>19158</v>
      </c>
      <c r="C507" s="67" t="s">
        <v>605</v>
      </c>
      <c r="D507" s="63" t="s">
        <v>639</v>
      </c>
      <c r="E507" s="63" t="s">
        <v>640</v>
      </c>
      <c r="F507" s="62" t="s">
        <v>665</v>
      </c>
      <c r="G507" s="64">
        <v>20096</v>
      </c>
      <c r="H507" s="62" t="s">
        <v>664</v>
      </c>
    </row>
    <row r="508" spans="1:8" ht="18" customHeight="1">
      <c r="A508" s="62">
        <v>6052</v>
      </c>
      <c r="B508" s="62">
        <v>19158</v>
      </c>
      <c r="C508" s="67" t="s">
        <v>605</v>
      </c>
      <c r="D508" s="63" t="s">
        <v>710</v>
      </c>
      <c r="E508" s="63" t="s">
        <v>495</v>
      </c>
      <c r="F508" s="62" t="s">
        <v>665</v>
      </c>
      <c r="G508" s="64">
        <v>21943</v>
      </c>
      <c r="H508" s="62" t="s">
        <v>664</v>
      </c>
    </row>
    <row r="509" spans="1:8" ht="18" customHeight="1">
      <c r="A509" s="62">
        <v>1081</v>
      </c>
      <c r="B509" s="62">
        <v>19158</v>
      </c>
      <c r="C509" s="67" t="s">
        <v>605</v>
      </c>
      <c r="D509" s="63" t="s">
        <v>111</v>
      </c>
      <c r="E509" s="63" t="s">
        <v>70</v>
      </c>
      <c r="F509" s="62" t="s">
        <v>612</v>
      </c>
      <c r="G509" s="64">
        <v>14485</v>
      </c>
      <c r="H509" s="62" t="s">
        <v>664</v>
      </c>
    </row>
    <row r="510" spans="1:8" ht="18" customHeight="1">
      <c r="A510" s="62">
        <v>1567</v>
      </c>
      <c r="B510" s="62">
        <v>19158</v>
      </c>
      <c r="C510" s="67" t="s">
        <v>605</v>
      </c>
      <c r="D510" s="63" t="s">
        <v>312</v>
      </c>
      <c r="E510" s="63" t="s">
        <v>40</v>
      </c>
      <c r="F510" s="62" t="s">
        <v>612</v>
      </c>
      <c r="G510" s="64">
        <v>20995</v>
      </c>
      <c r="H510" s="62" t="s">
        <v>664</v>
      </c>
    </row>
    <row r="511" spans="1:8" ht="18" customHeight="1">
      <c r="A511" s="62">
        <v>1083</v>
      </c>
      <c r="B511" s="62">
        <v>19158</v>
      </c>
      <c r="C511" s="67" t="s">
        <v>605</v>
      </c>
      <c r="D511" s="63" t="s">
        <v>113</v>
      </c>
      <c r="E511" s="63" t="s">
        <v>106</v>
      </c>
      <c r="F511" s="62" t="s">
        <v>612</v>
      </c>
      <c r="G511" s="64">
        <v>14558</v>
      </c>
      <c r="H511" s="62" t="s">
        <v>664</v>
      </c>
    </row>
    <row r="512" spans="1:8" ht="18" customHeight="1">
      <c r="A512" s="62">
        <v>1006</v>
      </c>
      <c r="B512" s="62">
        <v>19160</v>
      </c>
      <c r="C512" s="67" t="s">
        <v>596</v>
      </c>
      <c r="D512" s="63" t="s">
        <v>831</v>
      </c>
      <c r="E512" s="63" t="s">
        <v>832</v>
      </c>
      <c r="F512" s="62" t="s">
        <v>612</v>
      </c>
      <c r="G512" s="64">
        <v>29581</v>
      </c>
      <c r="H512" s="62" t="s">
        <v>669</v>
      </c>
    </row>
    <row r="513" spans="1:8" ht="18" customHeight="1">
      <c r="A513" s="62">
        <v>6013</v>
      </c>
      <c r="B513" s="62">
        <v>19160</v>
      </c>
      <c r="C513" s="67" t="s">
        <v>596</v>
      </c>
      <c r="D513" s="63" t="s">
        <v>746</v>
      </c>
      <c r="E513" s="63" t="s">
        <v>660</v>
      </c>
      <c r="F513" s="62" t="s">
        <v>665</v>
      </c>
      <c r="G513" s="64">
        <v>40088</v>
      </c>
      <c r="H513" s="62" t="s">
        <v>664</v>
      </c>
    </row>
    <row r="514" spans="1:8" ht="18" customHeight="1">
      <c r="A514" s="62">
        <v>1007</v>
      </c>
      <c r="B514" s="62">
        <v>19160</v>
      </c>
      <c r="C514" s="67" t="s">
        <v>596</v>
      </c>
      <c r="D514" s="63" t="s">
        <v>42</v>
      </c>
      <c r="E514" s="63" t="s">
        <v>43</v>
      </c>
      <c r="F514" s="62" t="s">
        <v>612</v>
      </c>
      <c r="G514" s="64">
        <v>20993</v>
      </c>
      <c r="H514" s="62" t="s">
        <v>664</v>
      </c>
    </row>
    <row r="515" spans="1:8" ht="18" customHeight="1">
      <c r="A515" s="62">
        <v>1077</v>
      </c>
      <c r="B515" s="62">
        <v>19160</v>
      </c>
      <c r="C515" s="67" t="s">
        <v>596</v>
      </c>
      <c r="D515" s="63" t="s">
        <v>109</v>
      </c>
      <c r="E515" s="63" t="s">
        <v>108</v>
      </c>
      <c r="F515" s="62" t="s">
        <v>612</v>
      </c>
      <c r="G515" s="64">
        <v>23529</v>
      </c>
      <c r="H515" s="62" t="s">
        <v>664</v>
      </c>
    </row>
    <row r="516" spans="1:8" ht="18" customHeight="1">
      <c r="A516" s="62">
        <v>1218</v>
      </c>
      <c r="B516" s="62">
        <v>19160</v>
      </c>
      <c r="C516" s="67" t="s">
        <v>596</v>
      </c>
      <c r="D516" s="63" t="s">
        <v>190</v>
      </c>
      <c r="E516" s="63" t="s">
        <v>140</v>
      </c>
      <c r="F516" s="62" t="s">
        <v>612</v>
      </c>
      <c r="G516" s="64">
        <v>22344</v>
      </c>
      <c r="H516" s="62" t="s">
        <v>664</v>
      </c>
    </row>
    <row r="517" spans="1:8" ht="18" customHeight="1">
      <c r="A517" s="62">
        <v>6000</v>
      </c>
      <c r="B517" s="62">
        <v>19160</v>
      </c>
      <c r="C517" s="67" t="s">
        <v>596</v>
      </c>
      <c r="D517" s="63" t="s">
        <v>337</v>
      </c>
      <c r="E517" s="63" t="s">
        <v>495</v>
      </c>
      <c r="F517" s="62" t="s">
        <v>665</v>
      </c>
      <c r="G517" s="64">
        <v>22859</v>
      </c>
      <c r="H517" s="62" t="s">
        <v>664</v>
      </c>
    </row>
    <row r="518" spans="1:8" ht="18" customHeight="1">
      <c r="A518" s="62">
        <v>1674</v>
      </c>
      <c r="B518" s="62">
        <v>19160</v>
      </c>
      <c r="C518" s="67" t="s">
        <v>596</v>
      </c>
      <c r="D518" s="63" t="s">
        <v>337</v>
      </c>
      <c r="E518" s="63" t="s">
        <v>338</v>
      </c>
      <c r="F518" s="62" t="s">
        <v>612</v>
      </c>
      <c r="G518" s="64">
        <v>22069</v>
      </c>
      <c r="H518" s="62" t="s">
        <v>664</v>
      </c>
    </row>
    <row r="519" spans="1:8" ht="18" customHeight="1">
      <c r="A519" s="62">
        <v>1026</v>
      </c>
      <c r="B519" s="62">
        <v>19160</v>
      </c>
      <c r="C519" s="67" t="s">
        <v>596</v>
      </c>
      <c r="D519" s="63" t="s">
        <v>69</v>
      </c>
      <c r="E519" s="63" t="s">
        <v>70</v>
      </c>
      <c r="F519" s="62" t="s">
        <v>612</v>
      </c>
      <c r="G519" s="64">
        <v>17151</v>
      </c>
      <c r="H519" s="62" t="s">
        <v>664</v>
      </c>
    </row>
    <row r="520" spans="1:8" ht="18" customHeight="1">
      <c r="A520" s="62">
        <v>2536</v>
      </c>
      <c r="B520" s="62">
        <v>19160</v>
      </c>
      <c r="C520" s="67" t="s">
        <v>596</v>
      </c>
      <c r="D520" s="63" t="s">
        <v>449</v>
      </c>
      <c r="E520" s="63" t="s">
        <v>137</v>
      </c>
      <c r="F520" s="62" t="s">
        <v>612</v>
      </c>
      <c r="G520" s="64">
        <v>15985</v>
      </c>
      <c r="H520" s="62" t="s">
        <v>664</v>
      </c>
    </row>
    <row r="521" spans="1:8" ht="18" customHeight="1">
      <c r="A521" s="62">
        <v>1079</v>
      </c>
      <c r="B521" s="62">
        <v>19160</v>
      </c>
      <c r="C521" s="67" t="s">
        <v>596</v>
      </c>
      <c r="D521" s="63" t="s">
        <v>448</v>
      </c>
      <c r="E521" s="63" t="s">
        <v>77</v>
      </c>
      <c r="F521" s="62" t="s">
        <v>612</v>
      </c>
      <c r="G521" s="64">
        <v>23201</v>
      </c>
      <c r="H521" s="62" t="s">
        <v>664</v>
      </c>
    </row>
    <row r="522" spans="1:8" ht="18" customHeight="1">
      <c r="A522" s="62">
        <v>2519</v>
      </c>
      <c r="B522" s="62">
        <v>19160</v>
      </c>
      <c r="C522" s="67" t="s">
        <v>596</v>
      </c>
      <c r="D522" s="63" t="s">
        <v>448</v>
      </c>
      <c r="E522" s="63" t="s">
        <v>68</v>
      </c>
      <c r="F522" s="62" t="s">
        <v>612</v>
      </c>
      <c r="G522" s="64">
        <v>31678</v>
      </c>
      <c r="H522" s="62" t="s">
        <v>664</v>
      </c>
    </row>
    <row r="523" spans="1:8" ht="18" customHeight="1">
      <c r="A523" s="62">
        <v>1934</v>
      </c>
      <c r="B523" s="62">
        <v>19160</v>
      </c>
      <c r="C523" s="67" t="s">
        <v>596</v>
      </c>
      <c r="D523" s="63" t="s">
        <v>389</v>
      </c>
      <c r="E523" s="63" t="s">
        <v>188</v>
      </c>
      <c r="F523" s="62" t="s">
        <v>612</v>
      </c>
      <c r="G523" s="64">
        <v>10058</v>
      </c>
      <c r="H523" s="62" t="s">
        <v>664</v>
      </c>
    </row>
    <row r="524" spans="1:8" ht="18" customHeight="1">
      <c r="A524" s="62">
        <v>2769</v>
      </c>
      <c r="B524" s="62">
        <v>19160</v>
      </c>
      <c r="C524" s="67" t="s">
        <v>596</v>
      </c>
      <c r="D524" s="63" t="s">
        <v>468</v>
      </c>
      <c r="E524" s="63" t="s">
        <v>63</v>
      </c>
      <c r="F524" s="62" t="s">
        <v>612</v>
      </c>
      <c r="G524" s="64">
        <v>22544</v>
      </c>
      <c r="H524" s="62" t="s">
        <v>664</v>
      </c>
    </row>
    <row r="525" spans="1:8" ht="18" customHeight="1">
      <c r="A525" s="62">
        <v>6071</v>
      </c>
      <c r="B525" s="62">
        <v>19160</v>
      </c>
      <c r="C525" s="67" t="s">
        <v>596</v>
      </c>
      <c r="D525" s="63" t="s">
        <v>530</v>
      </c>
      <c r="E525" s="63" t="s">
        <v>507</v>
      </c>
      <c r="F525" s="62" t="s">
        <v>665</v>
      </c>
      <c r="G525" s="64">
        <v>20070</v>
      </c>
      <c r="H525" s="62" t="s">
        <v>664</v>
      </c>
    </row>
    <row r="526" spans="1:8" ht="18" customHeight="1">
      <c r="A526" s="62">
        <v>1039</v>
      </c>
      <c r="B526" s="62">
        <v>19160</v>
      </c>
      <c r="C526" s="67" t="s">
        <v>596</v>
      </c>
      <c r="D526" s="63" t="s">
        <v>76</v>
      </c>
      <c r="E526" s="63" t="s">
        <v>77</v>
      </c>
      <c r="F526" s="62" t="s">
        <v>612</v>
      </c>
      <c r="G526" s="64">
        <v>20465</v>
      </c>
      <c r="H526" s="62" t="s">
        <v>664</v>
      </c>
    </row>
    <row r="527" spans="1:8" ht="18" customHeight="1">
      <c r="A527" s="62">
        <v>1150</v>
      </c>
      <c r="B527" s="62">
        <v>19160</v>
      </c>
      <c r="C527" s="67" t="s">
        <v>596</v>
      </c>
      <c r="D527" s="63" t="s">
        <v>76</v>
      </c>
      <c r="E527" s="63" t="s">
        <v>609</v>
      </c>
      <c r="F527" s="62" t="s">
        <v>612</v>
      </c>
      <c r="G527" s="64">
        <v>33977</v>
      </c>
      <c r="H527" s="62" t="s">
        <v>664</v>
      </c>
    </row>
    <row r="528" spans="1:8" ht="18" customHeight="1">
      <c r="A528" s="62">
        <v>2768</v>
      </c>
      <c r="B528" s="62">
        <v>19160</v>
      </c>
      <c r="C528" s="67" t="s">
        <v>596</v>
      </c>
      <c r="D528" s="63" t="s">
        <v>467</v>
      </c>
      <c r="E528" s="63" t="s">
        <v>156</v>
      </c>
      <c r="F528" s="62" t="s">
        <v>612</v>
      </c>
      <c r="G528" s="64">
        <v>16107</v>
      </c>
      <c r="H528" s="62" t="s">
        <v>664</v>
      </c>
    </row>
    <row r="529" spans="1:8" ht="18" customHeight="1">
      <c r="A529" s="62">
        <v>2239</v>
      </c>
      <c r="B529" s="62">
        <v>19160</v>
      </c>
      <c r="C529" s="67" t="s">
        <v>596</v>
      </c>
      <c r="D529" s="63" t="s">
        <v>425</v>
      </c>
      <c r="E529" s="63" t="s">
        <v>392</v>
      </c>
      <c r="F529" s="62" t="s">
        <v>612</v>
      </c>
      <c r="G529" s="64">
        <v>15370</v>
      </c>
      <c r="H529" s="62" t="s">
        <v>664</v>
      </c>
    </row>
    <row r="530" spans="1:8" ht="18" customHeight="1">
      <c r="A530" s="62">
        <v>1047</v>
      </c>
      <c r="B530" s="62">
        <v>19160</v>
      </c>
      <c r="C530" s="67" t="s">
        <v>596</v>
      </c>
      <c r="D530" s="63" t="s">
        <v>641</v>
      </c>
      <c r="E530" s="63" t="s">
        <v>40</v>
      </c>
      <c r="F530" s="62" t="s">
        <v>612</v>
      </c>
      <c r="G530" s="64">
        <v>18696</v>
      </c>
      <c r="H530" s="62" t="s">
        <v>664</v>
      </c>
    </row>
    <row r="531" spans="1:8" ht="18" customHeight="1">
      <c r="A531" s="62">
        <v>1229</v>
      </c>
      <c r="B531" s="62">
        <v>19160</v>
      </c>
      <c r="C531" s="67" t="s">
        <v>596</v>
      </c>
      <c r="D531" s="63" t="s">
        <v>192</v>
      </c>
      <c r="E531" s="63" t="s">
        <v>122</v>
      </c>
      <c r="F531" s="62" t="s">
        <v>612</v>
      </c>
      <c r="G531" s="64">
        <v>15199</v>
      </c>
      <c r="H531" s="62" t="s">
        <v>664</v>
      </c>
    </row>
    <row r="532" spans="1:8" ht="18" customHeight="1">
      <c r="A532" s="62">
        <v>1131</v>
      </c>
      <c r="B532" s="62">
        <v>19160</v>
      </c>
      <c r="C532" s="67" t="s">
        <v>596</v>
      </c>
      <c r="D532" s="63" t="s">
        <v>192</v>
      </c>
      <c r="E532" s="63" t="s">
        <v>45</v>
      </c>
      <c r="F532" s="62" t="s">
        <v>612</v>
      </c>
      <c r="G532" s="64">
        <v>27661</v>
      </c>
      <c r="H532" s="62" t="s">
        <v>664</v>
      </c>
    </row>
    <row r="533" spans="1:8" ht="18" customHeight="1">
      <c r="A533" s="62">
        <v>1123</v>
      </c>
      <c r="B533" s="62">
        <v>19160</v>
      </c>
      <c r="C533" s="67" t="s">
        <v>596</v>
      </c>
      <c r="D533" s="63" t="s">
        <v>747</v>
      </c>
      <c r="E533" s="63" t="s">
        <v>161</v>
      </c>
      <c r="F533" s="62" t="s">
        <v>612</v>
      </c>
      <c r="G533" s="64">
        <v>30823</v>
      </c>
      <c r="H533" s="62" t="s">
        <v>664</v>
      </c>
    </row>
    <row r="534" spans="1:8" ht="18" customHeight="1">
      <c r="A534" s="62">
        <v>6007</v>
      </c>
      <c r="B534" s="62">
        <v>19160</v>
      </c>
      <c r="C534" s="67" t="s">
        <v>596</v>
      </c>
      <c r="D534" s="63" t="s">
        <v>747</v>
      </c>
      <c r="E534" s="63" t="s">
        <v>585</v>
      </c>
      <c r="F534" s="62" t="s">
        <v>665</v>
      </c>
      <c r="G534" s="64">
        <v>31726</v>
      </c>
      <c r="H534" s="62" t="s">
        <v>664</v>
      </c>
    </row>
    <row r="535" spans="1:8" ht="18" customHeight="1">
      <c r="A535" s="62">
        <v>1632</v>
      </c>
      <c r="B535" s="62">
        <v>19160</v>
      </c>
      <c r="C535" s="67" t="s">
        <v>596</v>
      </c>
      <c r="D535" s="63" t="s">
        <v>329</v>
      </c>
      <c r="E535" s="63" t="s">
        <v>45</v>
      </c>
      <c r="F535" s="62" t="s">
        <v>612</v>
      </c>
      <c r="G535" s="64">
        <v>28589</v>
      </c>
      <c r="H535" s="62" t="s">
        <v>664</v>
      </c>
    </row>
    <row r="536" spans="1:8" ht="18" customHeight="1">
      <c r="A536" s="62">
        <v>1499</v>
      </c>
      <c r="B536" s="62">
        <v>19160</v>
      </c>
      <c r="C536" s="67" t="s">
        <v>596</v>
      </c>
      <c r="D536" s="63" t="s">
        <v>298</v>
      </c>
      <c r="E536" s="63" t="s">
        <v>105</v>
      </c>
      <c r="F536" s="62" t="s">
        <v>612</v>
      </c>
      <c r="G536" s="64">
        <v>18737</v>
      </c>
      <c r="H536" s="62" t="s">
        <v>664</v>
      </c>
    </row>
    <row r="537" spans="1:8" ht="18" customHeight="1">
      <c r="A537" s="62">
        <v>1305</v>
      </c>
      <c r="B537" s="62">
        <v>19160</v>
      </c>
      <c r="C537" s="67" t="s">
        <v>596</v>
      </c>
      <c r="D537" s="63" t="s">
        <v>239</v>
      </c>
      <c r="E537" s="63" t="s">
        <v>240</v>
      </c>
      <c r="F537" s="62" t="s">
        <v>612</v>
      </c>
      <c r="G537" s="64">
        <v>29859</v>
      </c>
      <c r="H537" s="62" t="s">
        <v>664</v>
      </c>
    </row>
    <row r="538" spans="1:8" ht="18" customHeight="1">
      <c r="A538" s="62">
        <v>6297</v>
      </c>
      <c r="B538" s="62">
        <v>19160</v>
      </c>
      <c r="C538" s="67" t="s">
        <v>596</v>
      </c>
      <c r="D538" s="63" t="s">
        <v>479</v>
      </c>
      <c r="E538" s="63" t="s">
        <v>503</v>
      </c>
      <c r="F538" s="62" t="s">
        <v>665</v>
      </c>
      <c r="G538" s="64">
        <v>18731</v>
      </c>
      <c r="H538" s="62" t="s">
        <v>664</v>
      </c>
    </row>
    <row r="539" spans="1:8" ht="18" customHeight="1">
      <c r="A539" s="62">
        <v>2992</v>
      </c>
      <c r="B539" s="62">
        <v>19160</v>
      </c>
      <c r="C539" s="67" t="s">
        <v>596</v>
      </c>
      <c r="D539" s="63" t="s">
        <v>479</v>
      </c>
      <c r="E539" s="63" t="s">
        <v>116</v>
      </c>
      <c r="F539" s="62" t="s">
        <v>612</v>
      </c>
      <c r="G539" s="64">
        <v>17157</v>
      </c>
      <c r="H539" s="62" t="s">
        <v>664</v>
      </c>
    </row>
    <row r="540" spans="1:8" ht="18" customHeight="1">
      <c r="A540" s="62">
        <v>1140</v>
      </c>
      <c r="B540" s="62">
        <v>19160</v>
      </c>
      <c r="C540" s="67" t="s">
        <v>596</v>
      </c>
      <c r="D540" s="63" t="s">
        <v>833</v>
      </c>
      <c r="E540" s="63" t="s">
        <v>58</v>
      </c>
      <c r="F540" s="62" t="s">
        <v>612</v>
      </c>
      <c r="G540" s="64">
        <v>22214</v>
      </c>
      <c r="H540" s="62" t="s">
        <v>664</v>
      </c>
    </row>
    <row r="541" spans="1:8" ht="18" customHeight="1">
      <c r="A541" s="62">
        <v>1898</v>
      </c>
      <c r="B541" s="62">
        <v>19160</v>
      </c>
      <c r="C541" s="67" t="s">
        <v>596</v>
      </c>
      <c r="D541" s="63" t="s">
        <v>381</v>
      </c>
      <c r="E541" s="63" t="s">
        <v>382</v>
      </c>
      <c r="F541" s="62" t="s">
        <v>612</v>
      </c>
      <c r="G541" s="64">
        <v>17571</v>
      </c>
      <c r="H541" s="62" t="s">
        <v>664</v>
      </c>
    </row>
    <row r="542" spans="1:8" ht="18" customHeight="1">
      <c r="A542" s="62">
        <v>1164</v>
      </c>
      <c r="B542" s="62">
        <v>19160</v>
      </c>
      <c r="C542" s="67" t="s">
        <v>596</v>
      </c>
      <c r="D542" s="63" t="s">
        <v>160</v>
      </c>
      <c r="E542" s="63" t="s">
        <v>101</v>
      </c>
      <c r="F542" s="62" t="s">
        <v>612</v>
      </c>
      <c r="G542" s="64">
        <v>14646</v>
      </c>
      <c r="H542" s="62" t="s">
        <v>664</v>
      </c>
    </row>
    <row r="543" spans="1:8" ht="18" customHeight="1">
      <c r="A543" s="62">
        <v>2938</v>
      </c>
      <c r="B543" s="62">
        <v>19160</v>
      </c>
      <c r="C543" s="67" t="s">
        <v>596</v>
      </c>
      <c r="D543" s="63" t="s">
        <v>476</v>
      </c>
      <c r="E543" s="63" t="s">
        <v>101</v>
      </c>
      <c r="F543" s="62" t="s">
        <v>612</v>
      </c>
      <c r="G543" s="64">
        <v>19369</v>
      </c>
      <c r="H543" s="62" t="s">
        <v>664</v>
      </c>
    </row>
    <row r="544" spans="1:8" ht="18" customHeight="1">
      <c r="A544" s="62">
        <v>2969</v>
      </c>
      <c r="B544" s="62">
        <v>19160</v>
      </c>
      <c r="C544" s="67" t="s">
        <v>596</v>
      </c>
      <c r="D544" s="63" t="s">
        <v>423</v>
      </c>
      <c r="E544" s="63" t="s">
        <v>144</v>
      </c>
      <c r="F544" s="62" t="s">
        <v>612</v>
      </c>
      <c r="G544" s="64">
        <v>21539</v>
      </c>
      <c r="H544" s="62" t="s">
        <v>664</v>
      </c>
    </row>
    <row r="545" spans="1:8" ht="18" customHeight="1">
      <c r="A545" s="62">
        <v>1371</v>
      </c>
      <c r="B545" s="62">
        <v>19160</v>
      </c>
      <c r="C545" s="67" t="s">
        <v>596</v>
      </c>
      <c r="D545" s="63" t="s">
        <v>654</v>
      </c>
      <c r="E545" s="63" t="s">
        <v>59</v>
      </c>
      <c r="F545" s="62" t="s">
        <v>612</v>
      </c>
      <c r="G545" s="64">
        <v>24729</v>
      </c>
      <c r="H545" s="62" t="s">
        <v>664</v>
      </c>
    </row>
    <row r="546" spans="1:8" ht="18" customHeight="1">
      <c r="A546" s="62">
        <v>6335</v>
      </c>
      <c r="B546" s="62">
        <v>19160</v>
      </c>
      <c r="C546" s="67" t="s">
        <v>596</v>
      </c>
      <c r="D546" s="63" t="s">
        <v>587</v>
      </c>
      <c r="E546" s="63" t="s">
        <v>534</v>
      </c>
      <c r="F546" s="62" t="s">
        <v>665</v>
      </c>
      <c r="G546" s="64">
        <v>29353</v>
      </c>
      <c r="H546" s="62" t="s">
        <v>664</v>
      </c>
    </row>
    <row r="547" spans="1:8" ht="18" customHeight="1">
      <c r="A547" s="62">
        <v>6048</v>
      </c>
      <c r="B547" s="62">
        <v>19160</v>
      </c>
      <c r="C547" s="67" t="s">
        <v>596</v>
      </c>
      <c r="D547" s="63" t="s">
        <v>451</v>
      </c>
      <c r="E547" s="63" t="s">
        <v>522</v>
      </c>
      <c r="F547" s="62" t="s">
        <v>665</v>
      </c>
      <c r="G547" s="64">
        <v>33261</v>
      </c>
      <c r="H547" s="62" t="s">
        <v>664</v>
      </c>
    </row>
    <row r="548" spans="1:8" ht="18" customHeight="1">
      <c r="A548" s="62">
        <v>1149</v>
      </c>
      <c r="B548" s="62">
        <v>19160</v>
      </c>
      <c r="C548" s="67" t="s">
        <v>596</v>
      </c>
      <c r="D548" s="63" t="s">
        <v>834</v>
      </c>
      <c r="E548" s="63" t="s">
        <v>308</v>
      </c>
      <c r="F548" s="62" t="s">
        <v>612</v>
      </c>
      <c r="G548" s="64">
        <v>24979</v>
      </c>
      <c r="H548" s="62" t="s">
        <v>669</v>
      </c>
    </row>
    <row r="549" spans="1:8" ht="18" customHeight="1">
      <c r="A549" s="62">
        <v>1260</v>
      </c>
      <c r="B549" s="62">
        <v>19160</v>
      </c>
      <c r="C549" s="67" t="s">
        <v>596</v>
      </c>
      <c r="D549" s="63" t="s">
        <v>439</v>
      </c>
      <c r="E549" s="63" t="s">
        <v>68</v>
      </c>
      <c r="F549" s="62" t="s">
        <v>612</v>
      </c>
      <c r="G549" s="64">
        <v>25626</v>
      </c>
      <c r="H549" s="62" t="s">
        <v>664</v>
      </c>
    </row>
    <row r="550" spans="1:8" ht="18" customHeight="1">
      <c r="A550" s="62">
        <v>1169</v>
      </c>
      <c r="B550" s="62">
        <v>19160</v>
      </c>
      <c r="C550" s="67" t="s">
        <v>596</v>
      </c>
      <c r="D550" s="63" t="s">
        <v>642</v>
      </c>
      <c r="E550" s="63" t="s">
        <v>188</v>
      </c>
      <c r="F550" s="62" t="s">
        <v>612</v>
      </c>
      <c r="G550" s="64">
        <v>30792</v>
      </c>
      <c r="H550" s="62" t="s">
        <v>664</v>
      </c>
    </row>
    <row r="551" spans="1:8" ht="18" customHeight="1">
      <c r="A551" s="62">
        <v>2113</v>
      </c>
      <c r="B551" s="62">
        <v>19160</v>
      </c>
      <c r="C551" s="67" t="s">
        <v>596</v>
      </c>
      <c r="D551" s="63" t="s">
        <v>410</v>
      </c>
      <c r="E551" s="63" t="s">
        <v>71</v>
      </c>
      <c r="F551" s="62" t="s">
        <v>612</v>
      </c>
      <c r="G551" s="64">
        <v>14119</v>
      </c>
      <c r="H551" s="62" t="s">
        <v>664</v>
      </c>
    </row>
    <row r="552" spans="1:8" ht="18" customHeight="1">
      <c r="A552" s="62">
        <v>1118</v>
      </c>
      <c r="B552" s="62">
        <v>19160</v>
      </c>
      <c r="C552" s="67" t="s">
        <v>596</v>
      </c>
      <c r="D552" s="63" t="s">
        <v>110</v>
      </c>
      <c r="E552" s="63" t="s">
        <v>106</v>
      </c>
      <c r="F552" s="62" t="s">
        <v>612</v>
      </c>
      <c r="G552" s="64">
        <v>14992</v>
      </c>
      <c r="H552" s="62" t="s">
        <v>664</v>
      </c>
    </row>
    <row r="553" spans="1:8" ht="18" customHeight="1">
      <c r="A553" s="62">
        <v>1601</v>
      </c>
      <c r="B553" s="62">
        <v>19160</v>
      </c>
      <c r="C553" s="67" t="s">
        <v>596</v>
      </c>
      <c r="D553" s="63" t="s">
        <v>320</v>
      </c>
      <c r="E553" s="63" t="s">
        <v>321</v>
      </c>
      <c r="F553" s="62" t="s">
        <v>612</v>
      </c>
      <c r="G553" s="64">
        <v>23379</v>
      </c>
      <c r="H553" s="62" t="s">
        <v>664</v>
      </c>
    </row>
    <row r="554" spans="1:8" ht="18" customHeight="1">
      <c r="A554" s="62">
        <v>6242</v>
      </c>
      <c r="B554" s="62">
        <v>19160</v>
      </c>
      <c r="C554" s="67" t="s">
        <v>596</v>
      </c>
      <c r="D554" s="63" t="s">
        <v>578</v>
      </c>
      <c r="E554" s="63" t="s">
        <v>508</v>
      </c>
      <c r="F554" s="62" t="s">
        <v>665</v>
      </c>
      <c r="G554" s="64">
        <v>20489</v>
      </c>
      <c r="H554" s="62" t="s">
        <v>674</v>
      </c>
    </row>
    <row r="555" spans="1:8" ht="18" customHeight="1">
      <c r="A555" s="62">
        <v>1396</v>
      </c>
      <c r="B555" s="62">
        <v>19169</v>
      </c>
      <c r="C555" s="67" t="s">
        <v>782</v>
      </c>
      <c r="D555" s="63" t="s">
        <v>269</v>
      </c>
      <c r="E555" s="63" t="s">
        <v>81</v>
      </c>
      <c r="F555" s="62" t="s">
        <v>612</v>
      </c>
      <c r="G555" s="64">
        <v>23314</v>
      </c>
      <c r="H555" s="62" t="s">
        <v>664</v>
      </c>
    </row>
    <row r="556" spans="1:8" ht="18" customHeight="1">
      <c r="A556" s="62">
        <v>1060</v>
      </c>
      <c r="B556" s="62">
        <v>19118</v>
      </c>
      <c r="C556" s="67" t="s">
        <v>782</v>
      </c>
      <c r="D556" s="63" t="s">
        <v>92</v>
      </c>
      <c r="E556" s="63" t="s">
        <v>93</v>
      </c>
      <c r="F556" s="62" t="s">
        <v>612</v>
      </c>
      <c r="G556" s="64">
        <v>23965</v>
      </c>
      <c r="H556" s="62" t="s">
        <v>664</v>
      </c>
    </row>
    <row r="557" spans="1:8" ht="18" customHeight="1">
      <c r="A557" s="62">
        <v>3112</v>
      </c>
      <c r="B557" s="62">
        <v>19118</v>
      </c>
      <c r="C557" s="67" t="s">
        <v>782</v>
      </c>
      <c r="D557" s="63" t="s">
        <v>490</v>
      </c>
      <c r="E557" s="63" t="s">
        <v>68</v>
      </c>
      <c r="F557" s="62" t="s">
        <v>612</v>
      </c>
      <c r="G557" s="64">
        <v>18990</v>
      </c>
      <c r="H557" s="62" t="s">
        <v>664</v>
      </c>
    </row>
    <row r="558" spans="1:8" ht="18" customHeight="1">
      <c r="A558" s="62">
        <v>1117</v>
      </c>
      <c r="B558" s="62">
        <v>19169</v>
      </c>
      <c r="C558" s="67" t="s">
        <v>782</v>
      </c>
      <c r="D558" s="63" t="s">
        <v>643</v>
      </c>
      <c r="E558" s="63" t="s">
        <v>75</v>
      </c>
      <c r="F558" s="62" t="s">
        <v>612</v>
      </c>
      <c r="G558" s="64">
        <v>19861</v>
      </c>
      <c r="H558" s="62" t="s">
        <v>664</v>
      </c>
    </row>
    <row r="559" spans="1:8" ht="18" customHeight="1">
      <c r="A559" s="62">
        <v>1336</v>
      </c>
      <c r="B559" s="62">
        <v>19169</v>
      </c>
      <c r="C559" s="67" t="s">
        <v>782</v>
      </c>
      <c r="D559" s="63" t="s">
        <v>253</v>
      </c>
      <c r="E559" s="63" t="s">
        <v>63</v>
      </c>
      <c r="F559" s="62" t="s">
        <v>612</v>
      </c>
      <c r="G559" s="64">
        <v>21774</v>
      </c>
      <c r="H559" s="62" t="s">
        <v>664</v>
      </c>
    </row>
    <row r="560" spans="1:8" ht="18" customHeight="1">
      <c r="A560" s="62">
        <v>1206</v>
      </c>
      <c r="B560" s="62">
        <v>19169</v>
      </c>
      <c r="C560" s="67" t="s">
        <v>782</v>
      </c>
      <c r="D560" s="63" t="s">
        <v>644</v>
      </c>
      <c r="E560" s="63" t="s">
        <v>39</v>
      </c>
      <c r="F560" s="62" t="s">
        <v>612</v>
      </c>
      <c r="G560" s="64">
        <v>22316</v>
      </c>
      <c r="H560" s="62" t="s">
        <v>664</v>
      </c>
    </row>
    <row r="561" spans="1:8" ht="18" customHeight="1">
      <c r="A561" s="62">
        <v>1121</v>
      </c>
      <c r="B561" s="62">
        <v>19169</v>
      </c>
      <c r="C561" s="67" t="s">
        <v>782</v>
      </c>
      <c r="D561" s="63" t="s">
        <v>644</v>
      </c>
      <c r="E561" s="63" t="s">
        <v>59</v>
      </c>
      <c r="F561" s="62" t="s">
        <v>612</v>
      </c>
      <c r="G561" s="64">
        <v>32478</v>
      </c>
      <c r="H561" s="62" t="s">
        <v>664</v>
      </c>
    </row>
    <row r="562" spans="1:8" ht="18" customHeight="1">
      <c r="A562" s="62">
        <v>1602</v>
      </c>
      <c r="B562" s="62">
        <v>19169</v>
      </c>
      <c r="C562" s="67" t="s">
        <v>782</v>
      </c>
      <c r="D562" s="63" t="s">
        <v>322</v>
      </c>
      <c r="E562" s="63" t="s">
        <v>45</v>
      </c>
      <c r="F562" s="62" t="s">
        <v>612</v>
      </c>
      <c r="G562" s="64">
        <v>22634</v>
      </c>
      <c r="H562" s="62" t="s">
        <v>664</v>
      </c>
    </row>
    <row r="563" spans="1:8" ht="18" customHeight="1">
      <c r="A563" s="62">
        <v>6168</v>
      </c>
      <c r="B563" s="62">
        <v>19169</v>
      </c>
      <c r="C563" s="67" t="s">
        <v>782</v>
      </c>
      <c r="D563" s="63" t="s">
        <v>646</v>
      </c>
      <c r="E563" s="63" t="s">
        <v>647</v>
      </c>
      <c r="F563" s="62" t="s">
        <v>665</v>
      </c>
      <c r="G563" s="64">
        <v>21505</v>
      </c>
      <c r="H563" s="62" t="s">
        <v>664</v>
      </c>
    </row>
    <row r="564" spans="1:8" ht="18" customHeight="1">
      <c r="A564" s="62">
        <v>1315</v>
      </c>
      <c r="B564" s="62">
        <v>19169</v>
      </c>
      <c r="C564" s="67" t="s">
        <v>782</v>
      </c>
      <c r="D564" s="63" t="s">
        <v>646</v>
      </c>
      <c r="E564" s="63" t="s">
        <v>65</v>
      </c>
      <c r="F564" s="62" t="s">
        <v>612</v>
      </c>
      <c r="G564" s="64">
        <v>21184</v>
      </c>
      <c r="H564" s="62" t="s">
        <v>664</v>
      </c>
    </row>
    <row r="565" spans="1:8" ht="18" customHeight="1">
      <c r="A565" s="62">
        <v>1135</v>
      </c>
      <c r="B565" s="62">
        <v>19118</v>
      </c>
      <c r="C565" s="67" t="s">
        <v>782</v>
      </c>
      <c r="D565" s="63" t="s">
        <v>149</v>
      </c>
      <c r="E565" s="63" t="s">
        <v>41</v>
      </c>
      <c r="F565" s="62" t="s">
        <v>612</v>
      </c>
      <c r="G565" s="64">
        <v>34664</v>
      </c>
      <c r="H565" s="62" t="s">
        <v>664</v>
      </c>
    </row>
    <row r="566" spans="1:8" ht="18" customHeight="1">
      <c r="A566" s="62">
        <v>2191</v>
      </c>
      <c r="B566" s="62">
        <v>19118</v>
      </c>
      <c r="C566" s="67" t="s">
        <v>782</v>
      </c>
      <c r="D566" s="63" t="s">
        <v>149</v>
      </c>
      <c r="E566" s="63" t="s">
        <v>85</v>
      </c>
      <c r="F566" s="62" t="s">
        <v>612</v>
      </c>
      <c r="G566" s="64">
        <v>24129</v>
      </c>
      <c r="H566" s="62" t="s">
        <v>664</v>
      </c>
    </row>
    <row r="567" spans="1:8" ht="18" customHeight="1">
      <c r="A567" s="62">
        <v>3019</v>
      </c>
      <c r="B567" s="62">
        <v>19169</v>
      </c>
      <c r="C567" s="67" t="s">
        <v>782</v>
      </c>
      <c r="D567" s="63" t="s">
        <v>481</v>
      </c>
      <c r="E567" s="63" t="s">
        <v>187</v>
      </c>
      <c r="F567" s="62" t="s">
        <v>612</v>
      </c>
      <c r="G567" s="64">
        <v>16298</v>
      </c>
      <c r="H567" s="62" t="s">
        <v>664</v>
      </c>
    </row>
    <row r="568" spans="1:8" ht="18" customHeight="1">
      <c r="A568" s="62">
        <v>6123</v>
      </c>
      <c r="B568" s="62">
        <v>19169</v>
      </c>
      <c r="C568" s="67" t="s">
        <v>782</v>
      </c>
      <c r="D568" s="63" t="s">
        <v>557</v>
      </c>
      <c r="E568" s="63" t="s">
        <v>534</v>
      </c>
      <c r="F568" s="62" t="s">
        <v>665</v>
      </c>
      <c r="G568" s="64">
        <v>22422</v>
      </c>
      <c r="H568" s="62" t="s">
        <v>664</v>
      </c>
    </row>
    <row r="569" spans="1:8" ht="18" customHeight="1">
      <c r="A569" s="62">
        <v>6053</v>
      </c>
      <c r="B569" s="62">
        <v>19169</v>
      </c>
      <c r="C569" s="67" t="s">
        <v>782</v>
      </c>
      <c r="D569" s="63" t="s">
        <v>164</v>
      </c>
      <c r="E569" s="63" t="s">
        <v>525</v>
      </c>
      <c r="F569" s="62" t="s">
        <v>665</v>
      </c>
      <c r="G569" s="64">
        <v>17073</v>
      </c>
      <c r="H569" s="62" t="s">
        <v>664</v>
      </c>
    </row>
    <row r="570" spans="1:8" ht="18" customHeight="1">
      <c r="A570" s="62">
        <v>6161</v>
      </c>
      <c r="B570" s="62">
        <v>19169</v>
      </c>
      <c r="C570" s="67" t="s">
        <v>782</v>
      </c>
      <c r="D570" s="63" t="s">
        <v>565</v>
      </c>
      <c r="E570" s="63" t="s">
        <v>495</v>
      </c>
      <c r="F570" s="62" t="s">
        <v>665</v>
      </c>
      <c r="G570" s="64">
        <v>21554</v>
      </c>
      <c r="H570" s="62" t="s">
        <v>664</v>
      </c>
    </row>
    <row r="571" spans="1:8" ht="18" customHeight="1">
      <c r="A571" s="62">
        <v>1846</v>
      </c>
      <c r="B571" s="62">
        <v>19169</v>
      </c>
      <c r="C571" s="67" t="s">
        <v>782</v>
      </c>
      <c r="D571" s="63" t="s">
        <v>348</v>
      </c>
      <c r="E571" s="63" t="s">
        <v>73</v>
      </c>
      <c r="F571" s="62" t="s">
        <v>612</v>
      </c>
      <c r="G571" s="64">
        <v>25031</v>
      </c>
      <c r="H571" s="62" t="s">
        <v>664</v>
      </c>
    </row>
    <row r="572" spans="1:8" ht="18" customHeight="1">
      <c r="A572" s="62">
        <v>1728</v>
      </c>
      <c r="B572" s="62">
        <v>19169</v>
      </c>
      <c r="C572" s="67" t="s">
        <v>782</v>
      </c>
      <c r="D572" s="63" t="s">
        <v>348</v>
      </c>
      <c r="E572" s="63" t="s">
        <v>161</v>
      </c>
      <c r="F572" s="62" t="s">
        <v>612</v>
      </c>
      <c r="G572" s="64">
        <v>34987</v>
      </c>
      <c r="H572" s="62" t="s">
        <v>664</v>
      </c>
    </row>
    <row r="573" spans="1:8" ht="18" customHeight="1">
      <c r="A573" s="62">
        <v>2655</v>
      </c>
      <c r="B573" s="62">
        <v>19169</v>
      </c>
      <c r="C573" s="67" t="s">
        <v>782</v>
      </c>
      <c r="D573" s="63" t="s">
        <v>459</v>
      </c>
      <c r="E573" s="63" t="s">
        <v>134</v>
      </c>
      <c r="F573" s="62" t="s">
        <v>612</v>
      </c>
      <c r="G573" s="64">
        <v>12545</v>
      </c>
      <c r="H573" s="62" t="s">
        <v>664</v>
      </c>
    </row>
    <row r="574" spans="1:8" ht="18" customHeight="1">
      <c r="A574" s="62">
        <v>2194</v>
      </c>
      <c r="B574" s="62">
        <v>19118</v>
      </c>
      <c r="C574" s="67" t="s">
        <v>782</v>
      </c>
      <c r="D574" s="63" t="s">
        <v>422</v>
      </c>
      <c r="E574" s="63" t="s">
        <v>51</v>
      </c>
      <c r="F574" s="62" t="s">
        <v>612</v>
      </c>
      <c r="G574" s="64">
        <v>23057</v>
      </c>
      <c r="H574" s="62" t="s">
        <v>664</v>
      </c>
    </row>
    <row r="575" spans="1:8" ht="18" customHeight="1">
      <c r="A575" s="62">
        <v>1901</v>
      </c>
      <c r="B575" s="62">
        <v>19118</v>
      </c>
      <c r="C575" s="67" t="s">
        <v>782</v>
      </c>
      <c r="D575" s="63" t="s">
        <v>385</v>
      </c>
      <c r="E575" s="63" t="s">
        <v>193</v>
      </c>
      <c r="F575" s="62" t="s">
        <v>612</v>
      </c>
      <c r="G575" s="64">
        <v>34064</v>
      </c>
      <c r="H575" s="62" t="s">
        <v>664</v>
      </c>
    </row>
    <row r="576" spans="1:8" ht="18" customHeight="1">
      <c r="A576" s="62">
        <v>2198</v>
      </c>
      <c r="B576" s="62">
        <v>19118</v>
      </c>
      <c r="C576" s="67" t="s">
        <v>782</v>
      </c>
      <c r="D576" s="63" t="s">
        <v>385</v>
      </c>
      <c r="E576" s="63" t="s">
        <v>35</v>
      </c>
      <c r="F576" s="62" t="s">
        <v>612</v>
      </c>
      <c r="G576" s="64">
        <v>24852</v>
      </c>
      <c r="H576" s="62" t="s">
        <v>664</v>
      </c>
    </row>
    <row r="577" spans="1:8" ht="18" customHeight="1">
      <c r="A577" s="62">
        <v>2570</v>
      </c>
      <c r="B577" s="62">
        <v>19169</v>
      </c>
      <c r="C577" s="67" t="s">
        <v>782</v>
      </c>
      <c r="D577" s="63" t="s">
        <v>199</v>
      </c>
      <c r="E577" s="63" t="s">
        <v>454</v>
      </c>
      <c r="F577" s="62" t="s">
        <v>612</v>
      </c>
      <c r="G577" s="64">
        <v>17697</v>
      </c>
      <c r="H577" s="62" t="s">
        <v>664</v>
      </c>
    </row>
    <row r="578" spans="1:8" ht="18" customHeight="1">
      <c r="A578" s="62">
        <v>1452</v>
      </c>
      <c r="B578" s="62">
        <v>19118</v>
      </c>
      <c r="C578" s="71" t="s">
        <v>604</v>
      </c>
      <c r="D578" s="63" t="s">
        <v>285</v>
      </c>
      <c r="E578" s="63" t="s">
        <v>68</v>
      </c>
      <c r="F578" s="62" t="s">
        <v>612</v>
      </c>
      <c r="G578" s="64">
        <v>18758</v>
      </c>
      <c r="H578" s="62" t="s">
        <v>681</v>
      </c>
    </row>
    <row r="579" spans="1:8" ht="18" customHeight="1">
      <c r="A579" s="62">
        <v>6327</v>
      </c>
      <c r="B579" s="62">
        <v>19169</v>
      </c>
      <c r="C579" s="67" t="s">
        <v>782</v>
      </c>
      <c r="D579" s="63" t="s">
        <v>126</v>
      </c>
      <c r="E579" s="63" t="s">
        <v>498</v>
      </c>
      <c r="F579" s="62" t="s">
        <v>665</v>
      </c>
      <c r="G579" s="64">
        <v>18714</v>
      </c>
      <c r="H579" s="62" t="s">
        <v>664</v>
      </c>
    </row>
    <row r="580" spans="1:8" ht="18" customHeight="1">
      <c r="A580" s="62">
        <v>1099</v>
      </c>
      <c r="B580" s="62">
        <v>19169</v>
      </c>
      <c r="C580" s="67" t="s">
        <v>782</v>
      </c>
      <c r="D580" s="63" t="s">
        <v>126</v>
      </c>
      <c r="E580" s="63" t="s">
        <v>47</v>
      </c>
      <c r="F580" s="62" t="s">
        <v>612</v>
      </c>
      <c r="G580" s="64">
        <v>15677</v>
      </c>
      <c r="H580" s="62" t="s">
        <v>664</v>
      </c>
    </row>
    <row r="581" spans="1:8" ht="18" customHeight="1">
      <c r="A581" s="62">
        <v>1157</v>
      </c>
      <c r="B581" s="62">
        <v>19169</v>
      </c>
      <c r="C581" s="67" t="s">
        <v>782</v>
      </c>
      <c r="D581" s="63" t="s">
        <v>835</v>
      </c>
      <c r="E581" s="63" t="s">
        <v>105</v>
      </c>
      <c r="F581" s="62" t="s">
        <v>612</v>
      </c>
      <c r="G581" s="64">
        <v>36216</v>
      </c>
      <c r="H581" s="62" t="s">
        <v>664</v>
      </c>
    </row>
    <row r="582" spans="1:8" ht="18" customHeight="1">
      <c r="A582" s="62">
        <v>2692</v>
      </c>
      <c r="B582" s="62">
        <v>19169</v>
      </c>
      <c r="C582" s="67" t="s">
        <v>782</v>
      </c>
      <c r="D582" s="63" t="s">
        <v>463</v>
      </c>
      <c r="E582" s="63" t="s">
        <v>75</v>
      </c>
      <c r="F582" s="62" t="s">
        <v>612</v>
      </c>
      <c r="G582" s="64">
        <v>19947</v>
      </c>
      <c r="H582" s="62" t="s">
        <v>664</v>
      </c>
    </row>
    <row r="583" spans="1:8" ht="18" customHeight="1">
      <c r="A583" s="62">
        <v>2749</v>
      </c>
      <c r="B583" s="62">
        <v>19118</v>
      </c>
      <c r="C583" s="67" t="s">
        <v>782</v>
      </c>
      <c r="D583" s="63" t="s">
        <v>466</v>
      </c>
      <c r="E583" s="63" t="s">
        <v>280</v>
      </c>
      <c r="F583" s="62" t="s">
        <v>612</v>
      </c>
      <c r="G583" s="64">
        <v>17094</v>
      </c>
      <c r="H583" s="62" t="s">
        <v>664</v>
      </c>
    </row>
    <row r="584" spans="1:8" ht="18" customHeight="1">
      <c r="A584" s="62">
        <v>2988</v>
      </c>
      <c r="B584" s="62">
        <v>19118</v>
      </c>
      <c r="C584" s="67" t="s">
        <v>782</v>
      </c>
      <c r="D584" s="63" t="s">
        <v>478</v>
      </c>
      <c r="E584" s="63" t="s">
        <v>130</v>
      </c>
      <c r="F584" s="62" t="s">
        <v>612</v>
      </c>
      <c r="G584" s="64">
        <v>18725</v>
      </c>
      <c r="H584" s="62" t="s">
        <v>664</v>
      </c>
    </row>
    <row r="585" spans="1:8" ht="18" customHeight="1">
      <c r="A585" s="62">
        <v>2321</v>
      </c>
      <c r="B585" s="62">
        <v>19118</v>
      </c>
      <c r="C585" s="67" t="s">
        <v>782</v>
      </c>
      <c r="D585" s="63" t="s">
        <v>432</v>
      </c>
      <c r="E585" s="63" t="s">
        <v>40</v>
      </c>
      <c r="F585" s="62" t="s">
        <v>612</v>
      </c>
      <c r="G585" s="64">
        <v>17117</v>
      </c>
      <c r="H585" s="62" t="s">
        <v>664</v>
      </c>
    </row>
    <row r="586" spans="1:8" ht="18" customHeight="1">
      <c r="A586" s="62">
        <v>1378</v>
      </c>
      <c r="B586" s="62">
        <v>19169</v>
      </c>
      <c r="C586" s="67" t="s">
        <v>782</v>
      </c>
      <c r="D586" s="63" t="s">
        <v>262</v>
      </c>
      <c r="E586" s="63" t="s">
        <v>234</v>
      </c>
      <c r="F586" s="62" t="s">
        <v>612</v>
      </c>
      <c r="G586" s="64">
        <v>19848</v>
      </c>
      <c r="H586" s="62" t="s">
        <v>664</v>
      </c>
    </row>
    <row r="587" spans="1:8" ht="18" customHeight="1">
      <c r="A587" s="62">
        <v>1516</v>
      </c>
      <c r="B587" s="62">
        <v>19118</v>
      </c>
      <c r="C587" s="67" t="s">
        <v>782</v>
      </c>
      <c r="D587" s="63" t="s">
        <v>151</v>
      </c>
      <c r="E587" s="63" t="s">
        <v>59</v>
      </c>
      <c r="F587" s="62" t="s">
        <v>612</v>
      </c>
      <c r="G587" s="64">
        <v>27947</v>
      </c>
      <c r="H587" s="62" t="s">
        <v>697</v>
      </c>
    </row>
    <row r="588" spans="1:8" ht="18" customHeight="1">
      <c r="A588" s="62">
        <v>1644</v>
      </c>
      <c r="B588" s="62">
        <v>19169</v>
      </c>
      <c r="C588" s="67" t="s">
        <v>782</v>
      </c>
      <c r="D588" s="63" t="s">
        <v>330</v>
      </c>
      <c r="E588" s="63" t="s">
        <v>40</v>
      </c>
      <c r="F588" s="62" t="s">
        <v>612</v>
      </c>
      <c r="G588" s="64">
        <v>21288</v>
      </c>
      <c r="H588" s="62" t="s">
        <v>664</v>
      </c>
    </row>
    <row r="589" spans="1:8" ht="18" customHeight="1">
      <c r="A589" s="62">
        <v>2672</v>
      </c>
      <c r="B589" s="62">
        <v>19169</v>
      </c>
      <c r="C589" s="67" t="s">
        <v>782</v>
      </c>
      <c r="D589" s="63" t="s">
        <v>461</v>
      </c>
      <c r="E589" s="63" t="s">
        <v>134</v>
      </c>
      <c r="F589" s="62" t="s">
        <v>612</v>
      </c>
      <c r="G589" s="64">
        <v>21302</v>
      </c>
      <c r="H589" s="62" t="s">
        <v>664</v>
      </c>
    </row>
    <row r="590" spans="1:8" ht="18" customHeight="1">
      <c r="A590" s="62">
        <v>1585</v>
      </c>
      <c r="B590" s="62">
        <v>19169</v>
      </c>
      <c r="C590" s="67" t="s">
        <v>782</v>
      </c>
      <c r="D590" s="63" t="s">
        <v>711</v>
      </c>
      <c r="E590" s="63" t="s">
        <v>134</v>
      </c>
      <c r="F590" s="62" t="s">
        <v>612</v>
      </c>
      <c r="G590" s="64">
        <v>24243</v>
      </c>
      <c r="H590" s="62" t="s">
        <v>664</v>
      </c>
    </row>
    <row r="591" spans="1:8" ht="18" customHeight="1">
      <c r="A591" s="62">
        <v>1870</v>
      </c>
      <c r="B591" s="62">
        <v>19169</v>
      </c>
      <c r="C591" s="67" t="s">
        <v>782</v>
      </c>
      <c r="D591" s="63" t="s">
        <v>369</v>
      </c>
      <c r="E591" s="63" t="s">
        <v>234</v>
      </c>
      <c r="F591" s="62" t="s">
        <v>612</v>
      </c>
      <c r="G591" s="64">
        <v>18158</v>
      </c>
      <c r="H591" s="62" t="s">
        <v>664</v>
      </c>
    </row>
    <row r="592" spans="1:8" ht="18" customHeight="1">
      <c r="A592" s="62">
        <v>6260</v>
      </c>
      <c r="B592" s="62">
        <v>19169</v>
      </c>
      <c r="C592" s="67" t="s">
        <v>782</v>
      </c>
      <c r="D592" s="63" t="s">
        <v>369</v>
      </c>
      <c r="E592" s="63" t="s">
        <v>531</v>
      </c>
      <c r="F592" s="62" t="s">
        <v>665</v>
      </c>
      <c r="G592" s="64">
        <v>21506</v>
      </c>
      <c r="H592" s="62" t="s">
        <v>664</v>
      </c>
    </row>
    <row r="593" spans="1:8" s="54" customFormat="1" ht="18" customHeight="1">
      <c r="A593" s="62">
        <v>2918</v>
      </c>
      <c r="B593" s="62">
        <v>19169</v>
      </c>
      <c r="C593" s="67" t="s">
        <v>782</v>
      </c>
      <c r="D593" s="63" t="s">
        <v>475</v>
      </c>
      <c r="E593" s="63" t="s">
        <v>68</v>
      </c>
      <c r="F593" s="62" t="s">
        <v>612</v>
      </c>
      <c r="G593" s="64">
        <v>15862</v>
      </c>
      <c r="H593" s="62" t="s">
        <v>664</v>
      </c>
    </row>
    <row r="594" spans="1:8" ht="18" customHeight="1">
      <c r="A594" s="62">
        <v>6117</v>
      </c>
      <c r="B594" s="62">
        <v>19188</v>
      </c>
      <c r="C594" s="67" t="s">
        <v>606</v>
      </c>
      <c r="D594" s="63" t="s">
        <v>553</v>
      </c>
      <c r="E594" s="63" t="s">
        <v>503</v>
      </c>
      <c r="F594" s="62" t="s">
        <v>665</v>
      </c>
      <c r="G594" s="64">
        <v>16585</v>
      </c>
      <c r="H594" s="62" t="s">
        <v>664</v>
      </c>
    </row>
    <row r="595" spans="1:8" ht="18" customHeight="1">
      <c r="A595" s="62">
        <v>1207</v>
      </c>
      <c r="B595" s="62">
        <v>19188</v>
      </c>
      <c r="C595" s="67" t="s">
        <v>606</v>
      </c>
      <c r="D595" s="63" t="s">
        <v>648</v>
      </c>
      <c r="E595" s="63" t="s">
        <v>382</v>
      </c>
      <c r="F595" s="62" t="s">
        <v>612</v>
      </c>
      <c r="G595" s="64">
        <v>22074</v>
      </c>
      <c r="H595" s="62" t="s">
        <v>664</v>
      </c>
    </row>
    <row r="596" spans="1:8" ht="18" customHeight="1">
      <c r="A596" s="62">
        <v>2464</v>
      </c>
      <c r="B596" s="62">
        <v>19188</v>
      </c>
      <c r="C596" s="67" t="s">
        <v>606</v>
      </c>
      <c r="D596" s="63" t="s">
        <v>100</v>
      </c>
      <c r="E596" s="63" t="s">
        <v>392</v>
      </c>
      <c r="F596" s="62" t="s">
        <v>612</v>
      </c>
      <c r="G596" s="64">
        <v>24826</v>
      </c>
      <c r="H596" s="62" t="s">
        <v>664</v>
      </c>
    </row>
    <row r="597" spans="1:8" ht="18" customHeight="1">
      <c r="A597" s="62">
        <v>1090</v>
      </c>
      <c r="B597" s="62">
        <v>19188</v>
      </c>
      <c r="C597" s="67" t="s">
        <v>606</v>
      </c>
      <c r="D597" s="63" t="s">
        <v>297</v>
      </c>
      <c r="E597" s="63" t="s">
        <v>45</v>
      </c>
      <c r="F597" s="62" t="s">
        <v>612</v>
      </c>
      <c r="G597" s="64">
        <v>33854</v>
      </c>
      <c r="H597" s="62" t="s">
        <v>664</v>
      </c>
    </row>
    <row r="598" spans="1:8" ht="18" customHeight="1">
      <c r="A598" s="62">
        <v>1136</v>
      </c>
      <c r="B598" s="62">
        <v>19188</v>
      </c>
      <c r="C598" s="67" t="s">
        <v>606</v>
      </c>
      <c r="D598" s="63" t="s">
        <v>608</v>
      </c>
      <c r="E598" s="63" t="s">
        <v>229</v>
      </c>
      <c r="F598" s="62" t="s">
        <v>612</v>
      </c>
      <c r="G598" s="64">
        <v>26909</v>
      </c>
      <c r="H598" s="62" t="s">
        <v>664</v>
      </c>
    </row>
    <row r="599" spans="1:8" ht="18" customHeight="1">
      <c r="A599" s="62">
        <v>1014</v>
      </c>
      <c r="B599" s="62">
        <v>19188</v>
      </c>
      <c r="C599" s="67" t="s">
        <v>606</v>
      </c>
      <c r="D599" s="63" t="s">
        <v>712</v>
      </c>
      <c r="E599" s="63" t="s">
        <v>122</v>
      </c>
      <c r="F599" s="62" t="s">
        <v>612</v>
      </c>
      <c r="G599" s="64">
        <v>24066</v>
      </c>
      <c r="H599" s="62" t="s">
        <v>664</v>
      </c>
    </row>
    <row r="600" spans="1:8" ht="18" customHeight="1">
      <c r="A600" s="62">
        <v>6127</v>
      </c>
      <c r="B600" s="62">
        <v>19188</v>
      </c>
      <c r="C600" s="67" t="s">
        <v>606</v>
      </c>
      <c r="D600" s="63" t="s">
        <v>559</v>
      </c>
      <c r="E600" s="63" t="s">
        <v>498</v>
      </c>
      <c r="F600" s="62" t="s">
        <v>665</v>
      </c>
      <c r="G600" s="64">
        <v>16338</v>
      </c>
      <c r="H600" s="62" t="s">
        <v>664</v>
      </c>
    </row>
    <row r="601" spans="1:8" ht="18" customHeight="1">
      <c r="A601" s="62">
        <v>1116</v>
      </c>
      <c r="B601" s="62">
        <v>19188</v>
      </c>
      <c r="C601" s="67" t="s">
        <v>606</v>
      </c>
      <c r="D601" s="63" t="s">
        <v>138</v>
      </c>
      <c r="E601" s="63" t="s">
        <v>139</v>
      </c>
      <c r="F601" s="62" t="s">
        <v>612</v>
      </c>
      <c r="G601" s="64">
        <v>17948</v>
      </c>
      <c r="H601" s="62" t="s">
        <v>664</v>
      </c>
    </row>
    <row r="602" spans="1:8" ht="18" customHeight="1">
      <c r="A602" s="62">
        <v>2289</v>
      </c>
      <c r="B602" s="62">
        <v>19188</v>
      </c>
      <c r="C602" s="67" t="s">
        <v>606</v>
      </c>
      <c r="D602" s="63" t="s">
        <v>430</v>
      </c>
      <c r="E602" s="63" t="s">
        <v>68</v>
      </c>
      <c r="F602" s="62" t="s">
        <v>612</v>
      </c>
      <c r="G602" s="64">
        <v>24259</v>
      </c>
      <c r="H602" s="62" t="s">
        <v>664</v>
      </c>
    </row>
    <row r="603" spans="1:8" ht="18" customHeight="1">
      <c r="A603" s="62">
        <v>2290</v>
      </c>
      <c r="B603" s="62">
        <v>19188</v>
      </c>
      <c r="C603" s="67" t="s">
        <v>606</v>
      </c>
      <c r="D603" s="63" t="s">
        <v>430</v>
      </c>
      <c r="E603" s="63" t="s">
        <v>53</v>
      </c>
      <c r="F603" s="62" t="s">
        <v>612</v>
      </c>
      <c r="G603" s="64">
        <v>14686</v>
      </c>
      <c r="H603" s="62" t="s">
        <v>664</v>
      </c>
    </row>
    <row r="604" spans="1:8" ht="18" customHeight="1">
      <c r="A604" s="62">
        <v>1290</v>
      </c>
      <c r="B604" s="62">
        <v>19188</v>
      </c>
      <c r="C604" s="67" t="s">
        <v>606</v>
      </c>
      <c r="D604" s="63" t="s">
        <v>228</v>
      </c>
      <c r="E604" s="63" t="s">
        <v>713</v>
      </c>
      <c r="F604" s="62" t="s">
        <v>612</v>
      </c>
      <c r="G604" s="64">
        <v>18318</v>
      </c>
      <c r="H604" s="62" t="s">
        <v>664</v>
      </c>
    </row>
    <row r="605" spans="1:8" ht="18" customHeight="1">
      <c r="A605" s="62">
        <v>1304</v>
      </c>
      <c r="B605" s="62">
        <v>19188</v>
      </c>
      <c r="C605" s="67" t="s">
        <v>606</v>
      </c>
      <c r="D605" s="63" t="s">
        <v>237</v>
      </c>
      <c r="E605" s="63" t="s">
        <v>238</v>
      </c>
      <c r="F605" s="62" t="s">
        <v>612</v>
      </c>
      <c r="G605" s="64">
        <v>16209</v>
      </c>
      <c r="H605" s="62" t="s">
        <v>664</v>
      </c>
    </row>
    <row r="606" spans="1:8" ht="18" customHeight="1">
      <c r="A606" s="62">
        <v>6166</v>
      </c>
      <c r="B606" s="62">
        <v>19188</v>
      </c>
      <c r="C606" s="67" t="s">
        <v>606</v>
      </c>
      <c r="D606" s="63" t="s">
        <v>237</v>
      </c>
      <c r="E606" s="63" t="s">
        <v>566</v>
      </c>
      <c r="F606" s="62" t="s">
        <v>665</v>
      </c>
      <c r="G606" s="64">
        <v>18133</v>
      </c>
      <c r="H606" s="62" t="s">
        <v>664</v>
      </c>
    </row>
    <row r="607" spans="1:8" ht="18" customHeight="1">
      <c r="A607" s="62">
        <v>2271</v>
      </c>
      <c r="B607" s="62">
        <v>19188</v>
      </c>
      <c r="C607" s="67" t="s">
        <v>606</v>
      </c>
      <c r="D607" s="63" t="s">
        <v>426</v>
      </c>
      <c r="E607" s="63" t="s">
        <v>53</v>
      </c>
      <c r="F607" s="62" t="s">
        <v>612</v>
      </c>
      <c r="G607" s="64">
        <v>19191</v>
      </c>
      <c r="H607" s="62" t="s">
        <v>664</v>
      </c>
    </row>
    <row r="608" spans="1:8" ht="18" customHeight="1">
      <c r="A608" s="62">
        <v>6121</v>
      </c>
      <c r="B608" s="62">
        <v>19188</v>
      </c>
      <c r="C608" s="67" t="s">
        <v>606</v>
      </c>
      <c r="D608" s="63" t="s">
        <v>554</v>
      </c>
      <c r="E608" s="63" t="s">
        <v>555</v>
      </c>
      <c r="F608" s="62" t="s">
        <v>665</v>
      </c>
      <c r="G608" s="64">
        <v>19162</v>
      </c>
      <c r="H608" s="62" t="s">
        <v>664</v>
      </c>
    </row>
    <row r="609" spans="1:8" ht="18" customHeight="1">
      <c r="A609" s="62">
        <v>1017</v>
      </c>
      <c r="B609" s="62">
        <v>19188</v>
      </c>
      <c r="C609" s="67" t="s">
        <v>606</v>
      </c>
      <c r="D609" s="63" t="s">
        <v>783</v>
      </c>
      <c r="E609" s="63" t="s">
        <v>142</v>
      </c>
      <c r="F609" s="62" t="s">
        <v>612</v>
      </c>
      <c r="G609" s="64">
        <v>37725</v>
      </c>
      <c r="H609" s="62" t="s">
        <v>664</v>
      </c>
    </row>
    <row r="610" spans="1:8" ht="18" customHeight="1">
      <c r="A610" s="62">
        <v>1268</v>
      </c>
      <c r="B610" s="62">
        <v>19188</v>
      </c>
      <c r="C610" s="67" t="s">
        <v>606</v>
      </c>
      <c r="D610" s="63" t="s">
        <v>650</v>
      </c>
      <c r="E610" s="63" t="s">
        <v>651</v>
      </c>
      <c r="F610" s="62" t="s">
        <v>612</v>
      </c>
      <c r="G610" s="64">
        <v>18056</v>
      </c>
      <c r="H610" s="62" t="s">
        <v>664</v>
      </c>
    </row>
    <row r="611" spans="1:8" ht="18" customHeight="1">
      <c r="A611" s="62">
        <v>1623</v>
      </c>
      <c r="B611" s="62">
        <v>19188</v>
      </c>
      <c r="C611" s="67" t="s">
        <v>606</v>
      </c>
      <c r="D611" s="63" t="s">
        <v>281</v>
      </c>
      <c r="E611" s="63" t="s">
        <v>68</v>
      </c>
      <c r="F611" s="62" t="s">
        <v>612</v>
      </c>
      <c r="G611" s="64">
        <v>15453</v>
      </c>
      <c r="H611" s="62" t="s">
        <v>664</v>
      </c>
    </row>
    <row r="612" spans="1:8" ht="18" customHeight="1">
      <c r="A612" s="62">
        <v>2280</v>
      </c>
      <c r="B612" s="62">
        <v>19188</v>
      </c>
      <c r="C612" s="67" t="s">
        <v>606</v>
      </c>
      <c r="D612" s="63" t="s">
        <v>428</v>
      </c>
      <c r="E612" s="63" t="s">
        <v>58</v>
      </c>
      <c r="F612" s="62" t="s">
        <v>612</v>
      </c>
      <c r="G612" s="64">
        <v>16765</v>
      </c>
      <c r="H612" s="62" t="s">
        <v>664</v>
      </c>
    </row>
    <row r="613" spans="1:8" ht="18" customHeight="1">
      <c r="A613" s="62">
        <v>6067</v>
      </c>
      <c r="B613" s="62">
        <v>19188</v>
      </c>
      <c r="C613" s="67" t="s">
        <v>606</v>
      </c>
      <c r="D613" s="63" t="s">
        <v>428</v>
      </c>
      <c r="E613" s="63" t="s">
        <v>529</v>
      </c>
      <c r="F613" s="62" t="s">
        <v>665</v>
      </c>
      <c r="G613" s="64">
        <v>17675</v>
      </c>
      <c r="H613" s="62" t="s">
        <v>664</v>
      </c>
    </row>
    <row r="614" spans="1:8" ht="18" customHeight="1">
      <c r="A614" s="62">
        <v>2281</v>
      </c>
      <c r="B614" s="62">
        <v>19188</v>
      </c>
      <c r="C614" s="67" t="s">
        <v>606</v>
      </c>
      <c r="D614" s="63" t="s">
        <v>429</v>
      </c>
      <c r="E614" s="63" t="s">
        <v>78</v>
      </c>
      <c r="F614" s="62" t="s">
        <v>612</v>
      </c>
      <c r="G614" s="64">
        <v>16953</v>
      </c>
      <c r="H614" s="62" t="s">
        <v>664</v>
      </c>
    </row>
    <row r="615" spans="1:8" ht="18" customHeight="1">
      <c r="A615" s="62">
        <v>1407</v>
      </c>
      <c r="B615" s="62">
        <v>19188</v>
      </c>
      <c r="C615" s="67" t="s">
        <v>606</v>
      </c>
      <c r="D615" s="63" t="s">
        <v>272</v>
      </c>
      <c r="E615" s="63" t="s">
        <v>68</v>
      </c>
      <c r="F615" s="62" t="s">
        <v>612</v>
      </c>
      <c r="G615" s="64">
        <v>21555</v>
      </c>
      <c r="H615" s="62" t="s">
        <v>664</v>
      </c>
    </row>
    <row r="616" spans="1:8" ht="18" customHeight="1">
      <c r="A616" s="62">
        <v>6371</v>
      </c>
      <c r="B616" s="62">
        <v>19188</v>
      </c>
      <c r="C616" s="67" t="s">
        <v>606</v>
      </c>
      <c r="D616" s="63" t="s">
        <v>261</v>
      </c>
      <c r="E616" s="63" t="s">
        <v>495</v>
      </c>
      <c r="F616" s="62" t="s">
        <v>665</v>
      </c>
      <c r="G616" s="64">
        <v>23724</v>
      </c>
      <c r="H616" s="62" t="s">
        <v>664</v>
      </c>
    </row>
    <row r="617" spans="1:8" ht="18" customHeight="1">
      <c r="A617" s="62">
        <v>1362</v>
      </c>
      <c r="B617" s="62">
        <v>19188</v>
      </c>
      <c r="C617" s="67" t="s">
        <v>606</v>
      </c>
      <c r="D617" s="63" t="s">
        <v>261</v>
      </c>
      <c r="E617" s="63" t="s">
        <v>59</v>
      </c>
      <c r="F617" s="62" t="s">
        <v>612</v>
      </c>
      <c r="G617" s="64">
        <v>23623</v>
      </c>
      <c r="H617" s="62" t="s">
        <v>664</v>
      </c>
    </row>
    <row r="618" spans="1:8" ht="18" customHeight="1">
      <c r="A618" s="62">
        <v>1647</v>
      </c>
      <c r="B618" s="62">
        <v>19188</v>
      </c>
      <c r="C618" s="67" t="s">
        <v>606</v>
      </c>
      <c r="D618" s="63" t="s">
        <v>331</v>
      </c>
      <c r="E618" s="63" t="s">
        <v>134</v>
      </c>
      <c r="F618" s="62" t="s">
        <v>612</v>
      </c>
      <c r="G618" s="64">
        <v>12359</v>
      </c>
      <c r="H618" s="62" t="s">
        <v>664</v>
      </c>
    </row>
    <row r="619" spans="1:8" ht="18" customHeight="1">
      <c r="A619" s="62">
        <v>1581</v>
      </c>
      <c r="B619" s="62">
        <v>19196</v>
      </c>
      <c r="C619" s="67" t="s">
        <v>649</v>
      </c>
      <c r="D619" s="63" t="s">
        <v>316</v>
      </c>
      <c r="E619" s="63" t="s">
        <v>73</v>
      </c>
      <c r="F619" s="62" t="s">
        <v>612</v>
      </c>
      <c r="G619" s="64">
        <v>21037</v>
      </c>
      <c r="H619" s="62" t="s">
        <v>664</v>
      </c>
    </row>
    <row r="620" spans="1:8" ht="18" customHeight="1">
      <c r="A620" s="62">
        <v>6159</v>
      </c>
      <c r="B620" s="62">
        <v>19196</v>
      </c>
      <c r="C620" s="67" t="s">
        <v>649</v>
      </c>
      <c r="D620" s="63" t="s">
        <v>452</v>
      </c>
      <c r="E620" s="63" t="s">
        <v>498</v>
      </c>
      <c r="F620" s="62" t="s">
        <v>665</v>
      </c>
      <c r="G620" s="64">
        <v>17167</v>
      </c>
      <c r="H620" s="62" t="s">
        <v>673</v>
      </c>
    </row>
    <row r="621" spans="1:8" ht="18" customHeight="1">
      <c r="A621" s="62">
        <v>2563</v>
      </c>
      <c r="B621" s="62">
        <v>19196</v>
      </c>
      <c r="C621" s="67" t="s">
        <v>649</v>
      </c>
      <c r="D621" s="63" t="s">
        <v>452</v>
      </c>
      <c r="E621" s="63" t="s">
        <v>59</v>
      </c>
      <c r="F621" s="62" t="s">
        <v>612</v>
      </c>
      <c r="G621" s="64">
        <v>16386</v>
      </c>
      <c r="H621" s="62" t="s">
        <v>664</v>
      </c>
    </row>
    <row r="622" spans="1:8" ht="18" customHeight="1">
      <c r="A622" s="62">
        <v>6016</v>
      </c>
      <c r="B622" s="62">
        <v>19196</v>
      </c>
      <c r="C622" s="67" t="s">
        <v>649</v>
      </c>
      <c r="D622" s="63" t="s">
        <v>748</v>
      </c>
      <c r="E622" s="63" t="s">
        <v>504</v>
      </c>
      <c r="F622" s="62" t="s">
        <v>665</v>
      </c>
      <c r="G622" s="64">
        <v>25889</v>
      </c>
      <c r="H622" s="62" t="s">
        <v>664</v>
      </c>
    </row>
    <row r="623" spans="1:8" ht="18" customHeight="1">
      <c r="A623" s="62">
        <v>1085</v>
      </c>
      <c r="B623" s="62">
        <v>19196</v>
      </c>
      <c r="C623" s="67" t="s">
        <v>649</v>
      </c>
      <c r="D623" s="63" t="s">
        <v>714</v>
      </c>
      <c r="E623" s="63" t="s">
        <v>715</v>
      </c>
      <c r="F623" s="62" t="s">
        <v>612</v>
      </c>
      <c r="G623" s="64">
        <v>21001</v>
      </c>
      <c r="H623" s="62" t="s">
        <v>664</v>
      </c>
    </row>
    <row r="624" spans="1:8" ht="18" customHeight="1">
      <c r="A624" s="62">
        <v>2126</v>
      </c>
      <c r="B624" s="62">
        <v>19196</v>
      </c>
      <c r="C624" s="67" t="s">
        <v>649</v>
      </c>
      <c r="D624" s="63" t="s">
        <v>413</v>
      </c>
      <c r="E624" s="63" t="s">
        <v>264</v>
      </c>
      <c r="F624" s="64" t="s">
        <v>612</v>
      </c>
      <c r="G624" s="64">
        <v>24818</v>
      </c>
      <c r="H624" s="62" t="s">
        <v>664</v>
      </c>
    </row>
    <row r="625" spans="1:8" ht="18" customHeight="1">
      <c r="A625" s="62">
        <v>2896</v>
      </c>
      <c r="B625" s="62">
        <v>19196</v>
      </c>
      <c r="C625" s="67" t="s">
        <v>649</v>
      </c>
      <c r="D625" s="63" t="s">
        <v>473</v>
      </c>
      <c r="E625" s="63" t="s">
        <v>392</v>
      </c>
      <c r="F625" s="62" t="s">
        <v>612</v>
      </c>
      <c r="G625" s="64">
        <v>22399</v>
      </c>
      <c r="H625" s="62" t="s">
        <v>664</v>
      </c>
    </row>
    <row r="626" spans="1:8" ht="18" customHeight="1">
      <c r="A626" s="62">
        <v>6259</v>
      </c>
      <c r="B626" s="62">
        <v>19196</v>
      </c>
      <c r="C626" s="67" t="s">
        <v>649</v>
      </c>
      <c r="D626" s="63" t="s">
        <v>473</v>
      </c>
      <c r="E626" s="63" t="s">
        <v>518</v>
      </c>
      <c r="F626" s="62" t="s">
        <v>665</v>
      </c>
      <c r="G626" s="64">
        <v>23812</v>
      </c>
      <c r="H626" s="62" t="s">
        <v>664</v>
      </c>
    </row>
    <row r="627" spans="1:8" ht="18" customHeight="1">
      <c r="A627" s="62">
        <v>1153</v>
      </c>
      <c r="B627" s="62">
        <v>19196</v>
      </c>
      <c r="C627" s="67" t="s">
        <v>649</v>
      </c>
      <c r="D627" s="63" t="s">
        <v>836</v>
      </c>
      <c r="E627" s="63" t="s">
        <v>91</v>
      </c>
      <c r="F627" s="62" t="s">
        <v>612</v>
      </c>
      <c r="G627" s="64">
        <v>24251</v>
      </c>
      <c r="H627" s="62" t="s">
        <v>664</v>
      </c>
    </row>
    <row r="628" spans="1:8" ht="18" customHeight="1">
      <c r="A628" s="62">
        <v>2130</v>
      </c>
      <c r="B628" s="62">
        <v>19196</v>
      </c>
      <c r="C628" s="67" t="s">
        <v>649</v>
      </c>
      <c r="D628" s="63" t="s">
        <v>414</v>
      </c>
      <c r="E628" s="63" t="s">
        <v>45</v>
      </c>
      <c r="F628" s="62" t="s">
        <v>612</v>
      </c>
      <c r="G628" s="64">
        <v>24721</v>
      </c>
      <c r="H628" s="62" t="s">
        <v>664</v>
      </c>
    </row>
    <row r="629" spans="1:8" ht="18" customHeight="1">
      <c r="A629" s="62">
        <v>1178</v>
      </c>
      <c r="B629" s="62">
        <v>19196</v>
      </c>
      <c r="C629" s="67" t="s">
        <v>649</v>
      </c>
      <c r="D629" s="63" t="s">
        <v>166</v>
      </c>
      <c r="E629" s="63" t="s">
        <v>146</v>
      </c>
      <c r="F629" s="62" t="s">
        <v>612</v>
      </c>
      <c r="G629" s="64">
        <v>33336</v>
      </c>
      <c r="H629" s="62" t="s">
        <v>664</v>
      </c>
    </row>
    <row r="630" spans="1:8" ht="18" customHeight="1">
      <c r="A630" s="62">
        <v>1249</v>
      </c>
      <c r="B630" s="62">
        <v>19196</v>
      </c>
      <c r="C630" s="67" t="s">
        <v>649</v>
      </c>
      <c r="D630" s="63" t="s">
        <v>166</v>
      </c>
      <c r="E630" s="63" t="s">
        <v>77</v>
      </c>
      <c r="F630" s="62" t="s">
        <v>612</v>
      </c>
      <c r="G630" s="64">
        <v>23317</v>
      </c>
      <c r="H630" s="62" t="s">
        <v>664</v>
      </c>
    </row>
    <row r="631" spans="1:8" ht="18" customHeight="1">
      <c r="A631" s="62">
        <v>1253</v>
      </c>
      <c r="B631" s="62">
        <v>19196</v>
      </c>
      <c r="C631" s="67" t="s">
        <v>649</v>
      </c>
      <c r="D631" s="63" t="s">
        <v>206</v>
      </c>
      <c r="E631" s="63" t="s">
        <v>73</v>
      </c>
      <c r="F631" s="62" t="s">
        <v>612</v>
      </c>
      <c r="G631" s="64">
        <v>23007</v>
      </c>
      <c r="H631" s="62" t="s">
        <v>664</v>
      </c>
    </row>
    <row r="632" spans="1:8" ht="18" customHeight="1">
      <c r="A632" s="62">
        <v>3149</v>
      </c>
      <c r="B632" s="62">
        <v>19196</v>
      </c>
      <c r="C632" s="67" t="s">
        <v>649</v>
      </c>
      <c r="D632" s="63" t="s">
        <v>191</v>
      </c>
      <c r="E632" s="63" t="s">
        <v>51</v>
      </c>
      <c r="F632" s="62" t="s">
        <v>612</v>
      </c>
      <c r="G632" s="64">
        <v>23450</v>
      </c>
      <c r="H632" s="62" t="s">
        <v>664</v>
      </c>
    </row>
    <row r="633" spans="1:8" ht="18" customHeight="1">
      <c r="A633" s="62">
        <v>1223</v>
      </c>
      <c r="B633" s="62">
        <v>19196</v>
      </c>
      <c r="C633" s="67" t="s">
        <v>649</v>
      </c>
      <c r="D633" s="63" t="s">
        <v>191</v>
      </c>
      <c r="E633" s="63" t="s">
        <v>39</v>
      </c>
      <c r="F633" s="62" t="s">
        <v>612</v>
      </c>
      <c r="G633" s="64">
        <v>33641</v>
      </c>
      <c r="H633" s="62" t="s">
        <v>664</v>
      </c>
    </row>
    <row r="634" spans="1:8" ht="18" customHeight="1">
      <c r="A634" s="62">
        <v>6032</v>
      </c>
      <c r="B634" s="62">
        <v>19196</v>
      </c>
      <c r="C634" s="67" t="s">
        <v>649</v>
      </c>
      <c r="D634" s="63" t="s">
        <v>191</v>
      </c>
      <c r="E634" s="63" t="s">
        <v>508</v>
      </c>
      <c r="F634" s="62" t="s">
        <v>665</v>
      </c>
      <c r="G634" s="64">
        <v>24187</v>
      </c>
      <c r="H634" s="62" t="s">
        <v>664</v>
      </c>
    </row>
    <row r="635" spans="1:8" ht="18" customHeight="1">
      <c r="A635" s="62">
        <v>1291</v>
      </c>
      <c r="B635" s="62">
        <v>19196</v>
      </c>
      <c r="C635" s="67" t="s">
        <v>649</v>
      </c>
      <c r="D635" s="63" t="s">
        <v>645</v>
      </c>
      <c r="E635" s="63" t="s">
        <v>229</v>
      </c>
      <c r="F635" s="62" t="s">
        <v>612</v>
      </c>
      <c r="G635" s="64">
        <v>27027</v>
      </c>
      <c r="H635" s="62" t="s">
        <v>664</v>
      </c>
    </row>
    <row r="636" spans="1:8" ht="18" customHeight="1">
      <c r="A636" s="62">
        <v>2120</v>
      </c>
      <c r="B636" s="62">
        <v>19196</v>
      </c>
      <c r="C636" s="67" t="s">
        <v>649</v>
      </c>
      <c r="D636" s="63" t="s">
        <v>411</v>
      </c>
      <c r="E636" s="63" t="s">
        <v>412</v>
      </c>
      <c r="F636" s="62" t="s">
        <v>612</v>
      </c>
      <c r="G636" s="64">
        <v>29291</v>
      </c>
      <c r="H636" s="62" t="s">
        <v>664</v>
      </c>
    </row>
    <row r="637" spans="1:8" ht="18" customHeight="1">
      <c r="A637" s="62">
        <v>1857</v>
      </c>
      <c r="B637" s="62">
        <v>19196</v>
      </c>
      <c r="C637" s="67" t="s">
        <v>649</v>
      </c>
      <c r="D637" s="63" t="s">
        <v>248</v>
      </c>
      <c r="E637" s="63" t="s">
        <v>99</v>
      </c>
      <c r="F637" s="62" t="s">
        <v>612</v>
      </c>
      <c r="G637" s="64">
        <v>31951</v>
      </c>
      <c r="H637" s="62" t="s">
        <v>664</v>
      </c>
    </row>
    <row r="638" spans="1:8" ht="18" customHeight="1">
      <c r="A638" s="62">
        <v>2562</v>
      </c>
      <c r="B638" s="62">
        <v>19196</v>
      </c>
      <c r="C638" s="67" t="s">
        <v>649</v>
      </c>
      <c r="D638" s="63" t="s">
        <v>837</v>
      </c>
      <c r="E638" s="63" t="s">
        <v>453</v>
      </c>
      <c r="F638" s="62" t="s">
        <v>612</v>
      </c>
      <c r="G638" s="64">
        <v>27258</v>
      </c>
      <c r="H638" s="62" t="s">
        <v>664</v>
      </c>
    </row>
    <row r="639" spans="1:8" ht="18" customHeight="1">
      <c r="A639" s="62">
        <v>1409</v>
      </c>
      <c r="B639" s="62">
        <v>19196</v>
      </c>
      <c r="C639" s="67" t="s">
        <v>649</v>
      </c>
      <c r="D639" s="63" t="s">
        <v>273</v>
      </c>
      <c r="E639" s="63" t="s">
        <v>45</v>
      </c>
      <c r="F639" s="62" t="s">
        <v>612</v>
      </c>
      <c r="G639" s="64">
        <v>22956</v>
      </c>
      <c r="H639" s="62" t="s">
        <v>681</v>
      </c>
    </row>
    <row r="640" spans="1:8" ht="18" customHeight="1">
      <c r="A640" s="62">
        <v>1072</v>
      </c>
      <c r="B640" s="62">
        <v>19200</v>
      </c>
      <c r="C640" s="67" t="s">
        <v>716</v>
      </c>
      <c r="D640" s="63" t="s">
        <v>784</v>
      </c>
      <c r="E640" s="63" t="s">
        <v>785</v>
      </c>
      <c r="F640" s="62" t="s">
        <v>612</v>
      </c>
      <c r="G640" s="64">
        <v>41358</v>
      </c>
      <c r="H640" s="62" t="s">
        <v>664</v>
      </c>
    </row>
    <row r="641" spans="1:8" ht="18" customHeight="1">
      <c r="A641" s="62">
        <v>1080</v>
      </c>
      <c r="B641" s="62">
        <v>19200</v>
      </c>
      <c r="C641" s="67" t="s">
        <v>716</v>
      </c>
      <c r="D641" s="63" t="s">
        <v>784</v>
      </c>
      <c r="E641" s="63" t="s">
        <v>193</v>
      </c>
      <c r="F641" s="62" t="s">
        <v>612</v>
      </c>
      <c r="G641" s="64">
        <v>40679</v>
      </c>
      <c r="H641" s="62" t="s">
        <v>664</v>
      </c>
    </row>
    <row r="642" spans="1:8" ht="18" customHeight="1">
      <c r="A642" s="62">
        <v>1086</v>
      </c>
      <c r="B642" s="62">
        <v>19200</v>
      </c>
      <c r="C642" s="67" t="s">
        <v>716</v>
      </c>
      <c r="D642" s="63" t="s">
        <v>786</v>
      </c>
      <c r="E642" s="63" t="s">
        <v>787</v>
      </c>
      <c r="F642" s="62" t="s">
        <v>612</v>
      </c>
      <c r="G642" s="64">
        <v>39372</v>
      </c>
      <c r="H642" s="62" t="s">
        <v>664</v>
      </c>
    </row>
    <row r="643" spans="1:8" ht="18" customHeight="1">
      <c r="A643" s="62">
        <v>1220</v>
      </c>
      <c r="B643" s="62">
        <v>19200</v>
      </c>
      <c r="C643" s="67" t="s">
        <v>716</v>
      </c>
      <c r="D643" s="63" t="s">
        <v>788</v>
      </c>
      <c r="E643" s="63" t="s">
        <v>370</v>
      </c>
      <c r="F643" s="62" t="s">
        <v>612</v>
      </c>
      <c r="G643" s="64">
        <v>38638</v>
      </c>
      <c r="H643" s="62" t="s">
        <v>664</v>
      </c>
    </row>
    <row r="644" spans="1:8" ht="18" customHeight="1">
      <c r="A644" s="53"/>
      <c r="B644" s="53"/>
      <c r="F644" s="53"/>
      <c r="G644" s="53"/>
      <c r="H644" s="53"/>
    </row>
    <row r="645" spans="1:8" ht="18" customHeight="1">
      <c r="A645" s="53"/>
      <c r="B645" s="53"/>
      <c r="F645" s="53"/>
      <c r="G645" s="53"/>
      <c r="H645" s="53"/>
    </row>
    <row r="646" spans="1:8" ht="18" customHeight="1">
      <c r="A646" s="54"/>
      <c r="B646" s="53"/>
      <c r="F646" s="53"/>
      <c r="G646" s="53"/>
      <c r="H646" s="53"/>
    </row>
    <row r="647" spans="1:8" ht="18" customHeight="1">
      <c r="A647" s="53"/>
      <c r="B647" s="53"/>
      <c r="F647" s="53"/>
      <c r="G647" s="53"/>
      <c r="H647" s="53"/>
    </row>
    <row r="648" spans="1:8" ht="18" customHeight="1">
      <c r="A648" s="53"/>
      <c r="B648" s="53"/>
      <c r="F648" s="53"/>
      <c r="G648" s="53"/>
      <c r="H648" s="53"/>
    </row>
    <row r="649" spans="1:8" ht="18" customHeight="1">
      <c r="A649" s="54"/>
      <c r="B649" s="53"/>
      <c r="F649" s="53"/>
      <c r="G649" s="53"/>
      <c r="H649" s="53"/>
    </row>
    <row r="650" spans="1:8" ht="18" customHeight="1">
      <c r="A650" s="53"/>
      <c r="B650" s="53"/>
      <c r="F650" s="53"/>
      <c r="G650" s="53"/>
      <c r="H650" s="53"/>
    </row>
    <row r="651" spans="1:8" ht="18" customHeight="1">
      <c r="A651" s="53"/>
      <c r="B651" s="53"/>
      <c r="F651" s="53"/>
      <c r="G651" s="53"/>
      <c r="H651" s="53"/>
    </row>
    <row r="652" spans="1:8" ht="18" customHeight="1">
      <c r="A652" s="53"/>
      <c r="B652" s="53"/>
      <c r="F652" s="53"/>
      <c r="G652" s="53"/>
      <c r="H652" s="53"/>
    </row>
    <row r="653" spans="1:8" ht="18" customHeight="1">
      <c r="A653" s="53"/>
      <c r="B653" s="53"/>
      <c r="F653" s="53"/>
      <c r="G653" s="53"/>
      <c r="H653" s="53"/>
    </row>
    <row r="654" s="54" customFormat="1" ht="18" customHeight="1">
      <c r="A654" s="53"/>
    </row>
    <row r="655" spans="1:8" ht="18" customHeight="1">
      <c r="A655" s="53"/>
      <c r="B655" s="53"/>
      <c r="F655" s="53"/>
      <c r="G655" s="53"/>
      <c r="H655" s="53"/>
    </row>
    <row r="656" spans="1:8" ht="18" customHeight="1">
      <c r="A656" s="53"/>
      <c r="B656" s="53"/>
      <c r="F656" s="53"/>
      <c r="G656" s="53"/>
      <c r="H656" s="53"/>
    </row>
    <row r="657" spans="1:8" ht="18" customHeight="1">
      <c r="A657" s="53"/>
      <c r="B657" s="53"/>
      <c r="F657" s="53"/>
      <c r="G657" s="53"/>
      <c r="H657" s="53"/>
    </row>
    <row r="658" spans="1:8" ht="18" customHeight="1">
      <c r="A658" s="54"/>
      <c r="B658" s="53"/>
      <c r="F658" s="53"/>
      <c r="G658" s="53"/>
      <c r="H658" s="53"/>
    </row>
    <row r="659" spans="1:8" ht="18" customHeight="1">
      <c r="A659" s="53"/>
      <c r="B659" s="53"/>
      <c r="F659" s="53"/>
      <c r="G659" s="53"/>
      <c r="H659" s="53"/>
    </row>
    <row r="660" spans="1:8" ht="18" customHeight="1">
      <c r="A660" s="53"/>
      <c r="B660" s="53"/>
      <c r="F660" s="53"/>
      <c r="G660" s="53"/>
      <c r="H660" s="53"/>
    </row>
    <row r="661" spans="1:8" ht="18" customHeight="1">
      <c r="A661" s="53"/>
      <c r="B661" s="53"/>
      <c r="F661" s="53"/>
      <c r="G661" s="53"/>
      <c r="H661" s="53"/>
    </row>
    <row r="662" spans="1:8" ht="18" customHeight="1">
      <c r="A662" s="53"/>
      <c r="B662" s="53"/>
      <c r="F662" s="53"/>
      <c r="G662" s="53"/>
      <c r="H662" s="53"/>
    </row>
    <row r="663" spans="1:8" ht="18" customHeight="1">
      <c r="A663" s="53"/>
      <c r="B663" s="53"/>
      <c r="F663" s="53"/>
      <c r="G663" s="53"/>
      <c r="H663" s="53"/>
    </row>
    <row r="664" spans="1:8" ht="18" customHeight="1">
      <c r="A664" s="53"/>
      <c r="B664" s="53"/>
      <c r="F664" s="53"/>
      <c r="G664" s="53"/>
      <c r="H664" s="53"/>
    </row>
    <row r="665" spans="1:8" ht="18" customHeight="1">
      <c r="A665" s="53"/>
      <c r="B665" s="53"/>
      <c r="F665" s="53"/>
      <c r="G665" s="53"/>
      <c r="H665" s="53"/>
    </row>
    <row r="666" spans="1:8" ht="18" customHeight="1">
      <c r="A666" s="53"/>
      <c r="B666" s="53"/>
      <c r="F666" s="53"/>
      <c r="G666" s="53"/>
      <c r="H666" s="53"/>
    </row>
    <row r="667" spans="1:8" ht="18" customHeight="1">
      <c r="A667" s="53"/>
      <c r="B667" s="53"/>
      <c r="F667" s="53"/>
      <c r="G667" s="53"/>
      <c r="H667" s="53"/>
    </row>
    <row r="668" spans="1:8" ht="18" customHeight="1">
      <c r="A668" s="53"/>
      <c r="B668" s="53"/>
      <c r="F668" s="53"/>
      <c r="G668" s="53"/>
      <c r="H668" s="53"/>
    </row>
    <row r="669" spans="1:8" ht="18" customHeight="1">
      <c r="A669" s="54"/>
      <c r="B669" s="53"/>
      <c r="F669" s="53"/>
      <c r="G669" s="53"/>
      <c r="H669" s="53"/>
    </row>
    <row r="670" spans="1:8" ht="18" customHeight="1">
      <c r="A670" s="53"/>
      <c r="B670" s="53"/>
      <c r="F670" s="53"/>
      <c r="G670" s="53"/>
      <c r="H670" s="53"/>
    </row>
    <row r="671" spans="1:8" ht="18" customHeight="1">
      <c r="A671" s="53"/>
      <c r="B671" s="53"/>
      <c r="F671" s="53"/>
      <c r="G671" s="53"/>
      <c r="H671" s="53"/>
    </row>
    <row r="672" spans="1:8" ht="18" customHeight="1">
      <c r="A672" s="53"/>
      <c r="B672" s="53"/>
      <c r="F672" s="53"/>
      <c r="G672" s="53"/>
      <c r="H672" s="53"/>
    </row>
    <row r="673" spans="1:8" ht="18" customHeight="1">
      <c r="A673" s="53"/>
      <c r="B673" s="53"/>
      <c r="F673" s="53"/>
      <c r="G673" s="53"/>
      <c r="H673" s="53"/>
    </row>
    <row r="674" spans="1:8" ht="18" customHeight="1">
      <c r="A674" s="53"/>
      <c r="B674" s="53"/>
      <c r="F674" s="53"/>
      <c r="G674" s="53"/>
      <c r="H674" s="53"/>
    </row>
    <row r="675" spans="1:8" ht="18" customHeight="1">
      <c r="A675" s="54"/>
      <c r="B675" s="53"/>
      <c r="F675" s="53"/>
      <c r="G675" s="53"/>
      <c r="H675" s="53"/>
    </row>
    <row r="676" spans="1:8" ht="18" customHeight="1">
      <c r="A676" s="54"/>
      <c r="B676" s="53"/>
      <c r="F676" s="53"/>
      <c r="G676" s="53"/>
      <c r="H676" s="53"/>
    </row>
    <row r="677" spans="1:8" ht="18" customHeight="1">
      <c r="A677" s="54"/>
      <c r="B677" s="53"/>
      <c r="F677" s="53"/>
      <c r="G677" s="53"/>
      <c r="H677" s="53"/>
    </row>
    <row r="678" spans="1:8" ht="18" customHeight="1">
      <c r="A678" s="54"/>
      <c r="B678" s="53"/>
      <c r="F678" s="53"/>
      <c r="G678" s="53"/>
      <c r="H678" s="53"/>
    </row>
    <row r="679" spans="1:8" ht="18" customHeight="1">
      <c r="A679" s="53"/>
      <c r="B679" s="53"/>
      <c r="F679" s="53"/>
      <c r="G679" s="53"/>
      <c r="H679" s="53"/>
    </row>
    <row r="680" spans="1:8" ht="18" customHeight="1">
      <c r="A680" s="53"/>
      <c r="B680" s="53"/>
      <c r="F680" s="53"/>
      <c r="G680" s="53"/>
      <c r="H680" s="53"/>
    </row>
    <row r="681" spans="1:8" ht="18" customHeight="1">
      <c r="A681" s="53"/>
      <c r="B681" s="53"/>
      <c r="F681" s="53"/>
      <c r="G681" s="53"/>
      <c r="H681" s="53"/>
    </row>
    <row r="682" spans="1:8" ht="18" customHeight="1">
      <c r="A682" s="53"/>
      <c r="B682" s="53"/>
      <c r="F682" s="53"/>
      <c r="G682" s="53"/>
      <c r="H682" s="53"/>
    </row>
    <row r="683" spans="1:8" ht="18" customHeight="1">
      <c r="A683" s="53"/>
      <c r="B683" s="53"/>
      <c r="F683" s="53"/>
      <c r="G683" s="53"/>
      <c r="H683" s="53"/>
    </row>
    <row r="684" spans="1:8" ht="18" customHeight="1">
      <c r="A684" s="53"/>
      <c r="B684" s="53"/>
      <c r="F684" s="53"/>
      <c r="G684" s="53"/>
      <c r="H684" s="53"/>
    </row>
    <row r="685" spans="1:8" ht="18" customHeight="1">
      <c r="A685" s="53"/>
      <c r="B685" s="53"/>
      <c r="F685" s="53"/>
      <c r="G685" s="53"/>
      <c r="H685" s="53"/>
    </row>
    <row r="686" spans="1:8" ht="18" customHeight="1">
      <c r="A686" s="53"/>
      <c r="B686" s="53"/>
      <c r="F686" s="53"/>
      <c r="G686" s="53"/>
      <c r="H686" s="53"/>
    </row>
    <row r="687" spans="1:8" ht="18" customHeight="1">
      <c r="A687" s="54"/>
      <c r="B687" s="53"/>
      <c r="F687" s="53"/>
      <c r="G687" s="53"/>
      <c r="H687" s="53"/>
    </row>
    <row r="688" spans="1:8" ht="18" customHeight="1">
      <c r="A688" s="54"/>
      <c r="B688" s="53"/>
      <c r="F688" s="53"/>
      <c r="G688" s="53"/>
      <c r="H688" s="53"/>
    </row>
    <row r="689" spans="1:8" ht="18" customHeight="1">
      <c r="A689" s="53"/>
      <c r="B689" s="53"/>
      <c r="F689" s="53"/>
      <c r="G689" s="53"/>
      <c r="H689" s="53"/>
    </row>
    <row r="690" spans="1:8" ht="18" customHeight="1">
      <c r="A690" s="54"/>
      <c r="B690" s="53"/>
      <c r="F690" s="53"/>
      <c r="G690" s="53"/>
      <c r="H690" s="53"/>
    </row>
    <row r="691" spans="1:8" ht="18" customHeight="1">
      <c r="A691" s="54"/>
      <c r="B691" s="53"/>
      <c r="F691" s="53"/>
      <c r="G691" s="53"/>
      <c r="H691" s="53"/>
    </row>
    <row r="692" spans="1:8" ht="18" customHeight="1">
      <c r="A692" s="53"/>
      <c r="B692" s="53"/>
      <c r="F692" s="53"/>
      <c r="G692" s="53"/>
      <c r="H692" s="53"/>
    </row>
    <row r="693" spans="1:8" ht="18" customHeight="1">
      <c r="A693" s="53"/>
      <c r="B693" s="53"/>
      <c r="F693" s="53"/>
      <c r="G693" s="53"/>
      <c r="H693" s="53"/>
    </row>
    <row r="694" spans="1:8" ht="18" customHeight="1">
      <c r="A694" s="53"/>
      <c r="B694" s="53"/>
      <c r="F694" s="53"/>
      <c r="G694" s="53"/>
      <c r="H694" s="53"/>
    </row>
    <row r="695" spans="1:8" ht="18" customHeight="1">
      <c r="A695" s="54"/>
      <c r="B695" s="53"/>
      <c r="F695" s="53"/>
      <c r="G695" s="53"/>
      <c r="H695" s="53"/>
    </row>
    <row r="696" spans="1:8" ht="18" customHeight="1">
      <c r="A696" s="53"/>
      <c r="B696" s="53"/>
      <c r="F696" s="53"/>
      <c r="G696" s="53"/>
      <c r="H696" s="53"/>
    </row>
    <row r="697" spans="1:8" ht="18" customHeight="1">
      <c r="A697" s="53"/>
      <c r="B697" s="53"/>
      <c r="F697" s="53"/>
      <c r="G697" s="53"/>
      <c r="H697" s="53"/>
    </row>
    <row r="698" spans="1:8" ht="18" customHeight="1">
      <c r="A698" s="53"/>
      <c r="B698" s="53"/>
      <c r="F698" s="53"/>
      <c r="G698" s="53"/>
      <c r="H698" s="53"/>
    </row>
    <row r="699" s="54" customFormat="1" ht="18" customHeight="1">
      <c r="A699" s="53"/>
    </row>
    <row r="700" spans="1:8" ht="18" customHeight="1">
      <c r="A700" s="53"/>
      <c r="B700" s="53"/>
      <c r="F700" s="53"/>
      <c r="G700" s="53"/>
      <c r="H700" s="53"/>
    </row>
    <row r="701" spans="1:8" ht="18" customHeight="1">
      <c r="A701" s="53"/>
      <c r="B701" s="53"/>
      <c r="F701" s="53"/>
      <c r="G701" s="53"/>
      <c r="H701" s="53"/>
    </row>
    <row r="702" spans="1:8" ht="18" customHeight="1">
      <c r="A702" s="53"/>
      <c r="B702" s="53"/>
      <c r="F702" s="53"/>
      <c r="G702" s="53"/>
      <c r="H702" s="53"/>
    </row>
    <row r="703" spans="1:8" ht="18" customHeight="1">
      <c r="A703" s="53"/>
      <c r="B703" s="53"/>
      <c r="F703" s="53"/>
      <c r="G703" s="53"/>
      <c r="H703" s="53"/>
    </row>
    <row r="704" spans="1:8" ht="18" customHeight="1">
      <c r="A704" s="53"/>
      <c r="B704" s="53"/>
      <c r="F704" s="53"/>
      <c r="G704" s="53"/>
      <c r="H704" s="53"/>
    </row>
    <row r="705" spans="1:8" ht="18" customHeight="1">
      <c r="A705" s="53"/>
      <c r="B705" s="53"/>
      <c r="F705" s="53"/>
      <c r="G705" s="53"/>
      <c r="H705" s="53"/>
    </row>
    <row r="706" spans="1:8" ht="18" customHeight="1">
      <c r="A706" s="53"/>
      <c r="B706" s="53"/>
      <c r="F706" s="53"/>
      <c r="G706" s="53"/>
      <c r="H706" s="53"/>
    </row>
    <row r="707" spans="1:8" ht="18" customHeight="1">
      <c r="A707" s="53"/>
      <c r="B707" s="53"/>
      <c r="F707" s="53"/>
      <c r="G707" s="53"/>
      <c r="H707" s="53"/>
    </row>
    <row r="708" spans="1:8" ht="18" customHeight="1">
      <c r="A708" s="53"/>
      <c r="B708" s="53"/>
      <c r="F708" s="53"/>
      <c r="G708" s="53"/>
      <c r="H708" s="53"/>
    </row>
    <row r="709" spans="1:8" ht="18" customHeight="1">
      <c r="A709" s="53"/>
      <c r="B709" s="53"/>
      <c r="F709" s="53"/>
      <c r="G709" s="53"/>
      <c r="H709" s="53"/>
    </row>
    <row r="710" spans="1:8" ht="18" customHeight="1">
      <c r="A710" s="53"/>
      <c r="B710" s="53"/>
      <c r="F710" s="53"/>
      <c r="G710" s="53"/>
      <c r="H710" s="53"/>
    </row>
    <row r="711" spans="1:8" ht="18" customHeight="1">
      <c r="A711" s="53"/>
      <c r="B711" s="53"/>
      <c r="F711" s="53"/>
      <c r="G711" s="53"/>
      <c r="H711" s="53"/>
    </row>
    <row r="712" spans="2:8" ht="18" customHeight="1">
      <c r="B712" s="53"/>
      <c r="F712" s="53"/>
      <c r="G712" s="53"/>
      <c r="H712" s="53"/>
    </row>
    <row r="713" spans="2:8" ht="18" customHeight="1">
      <c r="B713" s="53"/>
      <c r="F713" s="53"/>
      <c r="G713" s="53"/>
      <c r="H713" s="53"/>
    </row>
    <row r="714" spans="2:8" ht="18" customHeight="1">
      <c r="B714" s="53"/>
      <c r="F714" s="53"/>
      <c r="G714" s="53"/>
      <c r="H714" s="53"/>
    </row>
    <row r="715" spans="2:8" ht="18" customHeight="1">
      <c r="B715" s="53"/>
      <c r="F715" s="53"/>
      <c r="G715" s="53"/>
      <c r="H715" s="53"/>
    </row>
    <row r="716" spans="2:8" ht="18" customHeight="1">
      <c r="B716" s="53"/>
      <c r="F716" s="53"/>
      <c r="G716" s="53"/>
      <c r="H716" s="53"/>
    </row>
    <row r="717" spans="2:8" ht="18" customHeight="1">
      <c r="B717" s="53"/>
      <c r="F717" s="53"/>
      <c r="G717" s="53"/>
      <c r="H717" s="53"/>
    </row>
    <row r="718" spans="2:8" ht="18" customHeight="1">
      <c r="B718" s="53"/>
      <c r="F718" s="53"/>
      <c r="G718" s="53"/>
      <c r="H718" s="5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6" sqref="A6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9" width="10.21484375" style="1" hidden="1" customWidth="1" outlineLevel="1"/>
    <col min="20" max="20" width="7.21484375" style="5" hidden="1" customWidth="1" outlineLevel="1"/>
    <col min="21" max="21" width="8.5546875" style="5" hidden="1" customWidth="1" outlineLevel="1"/>
    <col min="22" max="22" width="4.77734375" style="5" customWidth="1" collapsed="1"/>
    <col min="23" max="25" width="4.77734375" style="5" customWidth="1"/>
    <col min="26" max="16384" width="11.5546875" style="1" customWidth="1"/>
  </cols>
  <sheetData>
    <row r="1" spans="1:25" ht="67.5" customHeight="1">
      <c r="A1" s="1"/>
      <c r="B1" s="2"/>
      <c r="C1" s="3"/>
      <c r="D1" s="72" t="s">
        <v>24</v>
      </c>
      <c r="E1" s="72"/>
      <c r="F1" s="72"/>
      <c r="G1" s="72"/>
      <c r="H1" s="72"/>
      <c r="I1" s="72"/>
      <c r="J1" s="1"/>
      <c r="K1" s="1"/>
      <c r="T1" s="1"/>
      <c r="U1" s="1"/>
      <c r="V1" s="1"/>
      <c r="W1" s="1"/>
      <c r="X1" s="1"/>
      <c r="Y1" s="1"/>
    </row>
    <row r="2" spans="20:21" ht="15.75">
      <c r="T2" s="8"/>
      <c r="U2" s="8"/>
    </row>
    <row r="3" spans="2:21" ht="46.5" customHeight="1">
      <c r="B3" s="73" t="s">
        <v>840</v>
      </c>
      <c r="C3" s="74"/>
      <c r="D3" s="74"/>
      <c r="E3" s="74"/>
      <c r="F3" s="74"/>
      <c r="G3" s="74"/>
      <c r="H3" s="74"/>
      <c r="I3" s="75"/>
      <c r="L3" s="5"/>
      <c r="M3" s="5"/>
      <c r="N3" s="5"/>
      <c r="O3" s="5"/>
      <c r="P3" s="5"/>
      <c r="Q3" s="5"/>
      <c r="R3" s="5"/>
      <c r="S3" s="5"/>
      <c r="T3" s="5">
        <v>1</v>
      </c>
      <c r="U3" s="5" t="s">
        <v>8</v>
      </c>
    </row>
    <row r="4" spans="2:21" ht="23.25" customHeight="1">
      <c r="B4" s="78" t="s">
        <v>19</v>
      </c>
      <c r="C4" s="78"/>
      <c r="D4" s="78"/>
      <c r="E4" s="78"/>
      <c r="F4" s="78"/>
      <c r="G4" s="78"/>
      <c r="H4" s="78"/>
      <c r="I4" s="78"/>
      <c r="M4" s="5"/>
      <c r="N4" s="5"/>
      <c r="O4" s="5"/>
      <c r="P4" s="5"/>
      <c r="Q4" s="5"/>
      <c r="R4" s="5"/>
      <c r="S4" s="5"/>
      <c r="T4" s="8">
        <v>2</v>
      </c>
      <c r="U4" s="8" t="s">
        <v>7</v>
      </c>
    </row>
    <row r="5" spans="20:21" ht="15.75">
      <c r="T5" s="16">
        <v>3</v>
      </c>
      <c r="U5" s="16" t="s">
        <v>9</v>
      </c>
    </row>
    <row r="6" spans="1:25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60"/>
      <c r="J6" s="9"/>
      <c r="K6" s="14" t="s">
        <v>839</v>
      </c>
      <c r="L6" s="15"/>
      <c r="M6" s="15"/>
      <c r="N6" s="15"/>
      <c r="O6" s="15"/>
      <c r="P6" s="15"/>
      <c r="Q6" s="15"/>
      <c r="R6" s="15"/>
      <c r="S6" s="15"/>
      <c r="T6" s="16">
        <v>4</v>
      </c>
      <c r="U6" s="16" t="s">
        <v>10</v>
      </c>
      <c r="V6" s="16"/>
      <c r="W6" s="16"/>
      <c r="X6" s="17"/>
      <c r="Y6" s="17"/>
    </row>
    <row r="7" spans="1:25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5"/>
      <c r="T7" s="16">
        <v>5</v>
      </c>
      <c r="U7" s="16" t="s">
        <v>14</v>
      </c>
      <c r="V7" s="16"/>
      <c r="W7" s="16"/>
      <c r="X7" s="17"/>
      <c r="Y7" s="17"/>
    </row>
    <row r="8" spans="1:25" s="18" customFormat="1" ht="15" customHeight="1">
      <c r="A8" s="9"/>
      <c r="B8" s="10"/>
      <c r="C8" s="21" t="s">
        <v>22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5"/>
      <c r="T8" s="16">
        <v>6</v>
      </c>
      <c r="U8" s="16" t="s">
        <v>15</v>
      </c>
      <c r="V8" s="16"/>
      <c r="W8" s="16"/>
      <c r="X8" s="17"/>
      <c r="Y8" s="17"/>
    </row>
    <row r="9" spans="1:25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5"/>
      <c r="T9" s="16">
        <v>7</v>
      </c>
      <c r="U9" s="16" t="s">
        <v>16</v>
      </c>
      <c r="V9" s="16"/>
      <c r="W9" s="16"/>
      <c r="X9" s="17"/>
      <c r="Y9" s="17"/>
    </row>
    <row r="10" spans="1:23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5"/>
      <c r="T10" s="16">
        <v>8</v>
      </c>
      <c r="U10" s="16" t="s">
        <v>753</v>
      </c>
      <c r="V10" s="16"/>
      <c r="W10" s="16"/>
    </row>
    <row r="11" spans="1:23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2" t="s">
        <v>753</v>
      </c>
      <c r="T11" s="33"/>
      <c r="U11" s="16"/>
      <c r="V11" s="16"/>
      <c r="W11" s="16"/>
    </row>
    <row r="12" spans="1:25" s="18" customFormat="1" ht="15">
      <c r="A12" s="27"/>
      <c r="B12" s="51" t="e">
        <f>U12</f>
        <v>#VALUE!</v>
      </c>
      <c r="C12" s="34"/>
      <c r="D12" s="59">
        <f>IF(C12="","",VLOOKUP(C12,Spieler!$A$2:$H$6198,4,FALSE))</f>
      </c>
      <c r="E12" s="59">
        <f>IF(C12="","",VLOOKUP(C12,Spieler!$A$2:$H$6198,5,FALSE))</f>
      </c>
      <c r="F12" s="35"/>
      <c r="G12" s="35"/>
      <c r="H12" s="35"/>
      <c r="I12" s="61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5">
        <v>19541</v>
      </c>
      <c r="T12" s="16" t="e">
        <f>RANK(K12,K12:S12)</f>
        <v>#VALUE!</v>
      </c>
      <c r="U12" s="16" t="e">
        <f>VLOOKUP(T12,$T$3:$U$10,2)</f>
        <v>#VALUE!</v>
      </c>
      <c r="V12" s="16"/>
      <c r="W12" s="16"/>
      <c r="X12" s="16"/>
      <c r="Y12" s="16"/>
    </row>
    <row r="13" spans="1:25" s="18" customFormat="1" ht="15">
      <c r="A13" s="27"/>
      <c r="B13" s="51" t="e">
        <f aca="true" t="shared" si="0" ref="B13:B34">U13</f>
        <v>#VALUE!</v>
      </c>
      <c r="C13" s="34"/>
      <c r="D13" s="59">
        <f>IF(C13="","",VLOOKUP(C13,Spieler!$A$2:$H$6198,4,FALSE))</f>
      </c>
      <c r="E13" s="59">
        <f>IF(C13="","",VLOOKUP(C13,Spieler!$A$2:$H$6198,5,FALSE))</f>
      </c>
      <c r="F13" s="35"/>
      <c r="G13" s="35"/>
      <c r="H13" s="35"/>
      <c r="I13" s="61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S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5">
        <f t="shared" si="2"/>
        <v>19541</v>
      </c>
      <c r="T13" s="16" t="e">
        <f aca="true" t="shared" si="3" ref="T13:T21">RANK(K13,K13:S13)</f>
        <v>#VALUE!</v>
      </c>
      <c r="U13" s="16" t="e">
        <f aca="true" t="shared" si="4" ref="U13:U34">VLOOKUP(T13,$T$3:$U$10,2)</f>
        <v>#VALUE!</v>
      </c>
      <c r="V13" s="16"/>
      <c r="W13" s="16"/>
      <c r="X13" s="16"/>
      <c r="Y13" s="16"/>
    </row>
    <row r="14" spans="1:25" s="18" customFormat="1" ht="15">
      <c r="A14" s="27"/>
      <c r="B14" s="51" t="e">
        <f t="shared" si="0"/>
        <v>#VALUE!</v>
      </c>
      <c r="C14" s="34"/>
      <c r="D14" s="59">
        <f>IF(C14="","",VLOOKUP(C14,Spieler!$A$2:$H$6198,4,FALSE))</f>
      </c>
      <c r="E14" s="59">
        <f>IF(C14="","",VLOOKUP(C14,Spieler!$A$2:$H$6198,5,FALSE))</f>
      </c>
      <c r="F14" s="35"/>
      <c r="G14" s="35"/>
      <c r="H14" s="35"/>
      <c r="I14" s="61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5">
        <f aca="true" t="shared" si="5" ref="S14:S21">S13</f>
        <v>19541</v>
      </c>
      <c r="T14" s="16" t="e">
        <f t="shared" si="3"/>
        <v>#VALUE!</v>
      </c>
      <c r="U14" s="16" t="e">
        <f t="shared" si="4"/>
        <v>#VALUE!</v>
      </c>
      <c r="V14" s="16"/>
      <c r="W14" s="16"/>
      <c r="X14" s="16"/>
      <c r="Y14" s="16"/>
    </row>
    <row r="15" spans="1:25" s="18" customFormat="1" ht="15">
      <c r="A15" s="9"/>
      <c r="B15" s="51" t="e">
        <f t="shared" si="0"/>
        <v>#VALUE!</v>
      </c>
      <c r="C15" s="34"/>
      <c r="D15" s="59">
        <f>IF(C15="","",VLOOKUP(C15,Spieler!$A$2:$H$6198,4,FALSE))</f>
      </c>
      <c r="E15" s="59">
        <f>IF(C15="","",VLOOKUP(C15,Spieler!$A$2:$H$6198,5,FALSE))</f>
      </c>
      <c r="F15" s="35"/>
      <c r="G15" s="35"/>
      <c r="H15" s="35"/>
      <c r="I15" s="61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5">
        <f t="shared" si="5"/>
        <v>19541</v>
      </c>
      <c r="T15" s="16" t="e">
        <f t="shared" si="3"/>
        <v>#VALUE!</v>
      </c>
      <c r="U15" s="16" t="e">
        <f t="shared" si="4"/>
        <v>#VALUE!</v>
      </c>
      <c r="V15" s="16"/>
      <c r="W15" s="16"/>
      <c r="X15" s="16"/>
      <c r="Y15" s="16"/>
    </row>
    <row r="16" spans="1:25" s="18" customFormat="1" ht="15">
      <c r="A16" s="9"/>
      <c r="B16" s="51" t="e">
        <f t="shared" si="0"/>
        <v>#VALUE!</v>
      </c>
      <c r="C16" s="34"/>
      <c r="D16" s="59">
        <f>IF(C16="","",VLOOKUP(C16,Spieler!$A$2:$H$6198,4,FALSE))</f>
      </c>
      <c r="E16" s="59">
        <f>IF(C16="","",VLOOKUP(C16,Spieler!$A$2:$H$6198,5,FALSE))</f>
      </c>
      <c r="F16" s="35"/>
      <c r="G16" s="35"/>
      <c r="H16" s="35"/>
      <c r="I16" s="61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5">
        <f t="shared" si="5"/>
        <v>19541</v>
      </c>
      <c r="T16" s="16" t="e">
        <f t="shared" si="3"/>
        <v>#VALUE!</v>
      </c>
      <c r="U16" s="16" t="e">
        <f t="shared" si="4"/>
        <v>#VALUE!</v>
      </c>
      <c r="V16" s="16"/>
      <c r="W16" s="16"/>
      <c r="X16" s="16"/>
      <c r="Y16" s="16"/>
    </row>
    <row r="17" spans="1:25" s="18" customFormat="1" ht="15">
      <c r="A17" s="9"/>
      <c r="B17" s="51" t="e">
        <f t="shared" si="0"/>
        <v>#VALUE!</v>
      </c>
      <c r="C17" s="34"/>
      <c r="D17" s="59">
        <f>IF(C17="","",VLOOKUP(C17,Spieler!$A$2:$H$6198,4,FALSE))</f>
      </c>
      <c r="E17" s="59">
        <f>IF(C17="","",VLOOKUP(C17,Spieler!$A$2:$H$6198,5,FALSE))</f>
      </c>
      <c r="F17" s="35"/>
      <c r="G17" s="35"/>
      <c r="H17" s="35"/>
      <c r="I17" s="61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5">
        <f t="shared" si="5"/>
        <v>19541</v>
      </c>
      <c r="T17" s="16" t="e">
        <f t="shared" si="3"/>
        <v>#VALUE!</v>
      </c>
      <c r="U17" s="16" t="e">
        <f t="shared" si="4"/>
        <v>#VALUE!</v>
      </c>
      <c r="V17" s="16"/>
      <c r="W17" s="16"/>
      <c r="X17" s="16"/>
      <c r="Y17" s="16"/>
    </row>
    <row r="18" spans="1:25" s="18" customFormat="1" ht="15">
      <c r="A18" s="27"/>
      <c r="B18" s="51" t="e">
        <f>U18</f>
        <v>#VALUE!</v>
      </c>
      <c r="C18" s="34"/>
      <c r="D18" s="59">
        <f>IF(C18="","",VLOOKUP(C18,Spieler!$A$2:$H$6198,4,FALSE))</f>
      </c>
      <c r="E18" s="59">
        <f>IF(C18="","",VLOOKUP(C18,Spieler!$A$2:$H$6198,5,FALSE))</f>
      </c>
      <c r="F18" s="35"/>
      <c r="G18" s="35"/>
      <c r="H18" s="35"/>
      <c r="I18" s="61">
        <f>IF(C18="","",VLOOKUP(C18,Spieler!$A$2:$H$6198,7,FALSE))</f>
      </c>
      <c r="J18" s="27"/>
      <c r="K18" s="20">
        <f>I18</f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5">
        <f t="shared" si="5"/>
        <v>19541</v>
      </c>
      <c r="T18" s="16" t="e">
        <f t="shared" si="3"/>
        <v>#VALUE!</v>
      </c>
      <c r="U18" s="16" t="e">
        <f t="shared" si="4"/>
        <v>#VALUE!</v>
      </c>
      <c r="V18" s="16"/>
      <c r="W18" s="16"/>
      <c r="X18" s="16"/>
      <c r="Y18" s="16"/>
    </row>
    <row r="19" spans="1:25" s="18" customFormat="1" ht="15">
      <c r="A19" s="9"/>
      <c r="B19" s="51" t="e">
        <f>U19</f>
        <v>#VALUE!</v>
      </c>
      <c r="C19" s="34"/>
      <c r="D19" s="59">
        <f>IF(C19="","",VLOOKUP(C19,Spieler!$A$2:$H$6198,4,FALSE))</f>
      </c>
      <c r="E19" s="59">
        <f>IF(C19="","",VLOOKUP(C19,Spieler!$A$2:$H$6198,5,FALSE))</f>
      </c>
      <c r="F19" s="35"/>
      <c r="G19" s="35"/>
      <c r="H19" s="35"/>
      <c r="I19" s="61">
        <f>IF(C19="","",VLOOKUP(C19,Spieler!$A$2:$H$6198,7,FALSE))</f>
      </c>
      <c r="J19" s="9"/>
      <c r="K19" s="20">
        <f>I19</f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5">
        <f t="shared" si="5"/>
        <v>19541</v>
      </c>
      <c r="T19" s="16" t="e">
        <f t="shared" si="3"/>
        <v>#VALUE!</v>
      </c>
      <c r="U19" s="16" t="e">
        <f t="shared" si="4"/>
        <v>#VALUE!</v>
      </c>
      <c r="V19" s="16"/>
      <c r="W19" s="16"/>
      <c r="X19" s="16"/>
      <c r="Y19" s="16"/>
    </row>
    <row r="20" spans="1:25" s="18" customFormat="1" ht="15">
      <c r="A20" s="9"/>
      <c r="B20" s="51" t="e">
        <f>U20</f>
        <v>#VALUE!</v>
      </c>
      <c r="C20" s="34"/>
      <c r="D20" s="59">
        <f>IF(C20="","",VLOOKUP(C20,Spieler!$A$2:$H$6198,4,FALSE))</f>
      </c>
      <c r="E20" s="59">
        <f>IF(C20="","",VLOOKUP(C20,Spieler!$A$2:$H$6198,5,FALSE))</f>
      </c>
      <c r="F20" s="35"/>
      <c r="G20" s="35"/>
      <c r="H20" s="35"/>
      <c r="I20" s="61">
        <f>IF(C20="","",VLOOKUP(C20,Spieler!$A$2:$H$6198,7,FALSE))</f>
      </c>
      <c r="J20" s="9"/>
      <c r="K20" s="20">
        <f>I20</f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5">
        <f t="shared" si="5"/>
        <v>19541</v>
      </c>
      <c r="T20" s="16" t="e">
        <f t="shared" si="3"/>
        <v>#VALUE!</v>
      </c>
      <c r="U20" s="16" t="e">
        <f t="shared" si="4"/>
        <v>#VALUE!</v>
      </c>
      <c r="V20" s="16"/>
      <c r="W20" s="16"/>
      <c r="X20" s="16"/>
      <c r="Y20" s="16"/>
    </row>
    <row r="21" spans="1:25" s="18" customFormat="1" ht="15">
      <c r="A21" s="9"/>
      <c r="B21" s="51" t="e">
        <f>U21</f>
        <v>#VALUE!</v>
      </c>
      <c r="C21" s="34"/>
      <c r="D21" s="59">
        <f>IF(C21="","",VLOOKUP(C21,Spieler!$A$2:$H$6198,4,FALSE))</f>
      </c>
      <c r="E21" s="59">
        <f>IF(C21="","",VLOOKUP(C21,Spieler!$A$2:$H$6198,5,FALSE))</f>
      </c>
      <c r="F21" s="35"/>
      <c r="G21" s="35"/>
      <c r="H21" s="35"/>
      <c r="I21" s="61">
        <f>IF(C21="","",VLOOKUP(C21,Spieler!$A$2:$H$6198,7,FALSE))</f>
      </c>
      <c r="J21" s="9"/>
      <c r="K21" s="20">
        <f>I21</f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5">
        <f t="shared" si="5"/>
        <v>19541</v>
      </c>
      <c r="T21" s="16" t="e">
        <f t="shared" si="3"/>
        <v>#VALUE!</v>
      </c>
      <c r="U21" s="16" t="e">
        <f t="shared" si="4"/>
        <v>#VALUE!</v>
      </c>
      <c r="V21" s="16"/>
      <c r="W21" s="16"/>
      <c r="X21" s="16"/>
      <c r="Y21" s="16"/>
    </row>
    <row r="22" spans="1:25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/>
      <c r="T22" s="16"/>
      <c r="U22" s="16"/>
      <c r="V22" s="16"/>
      <c r="W22" s="16"/>
      <c r="X22" s="17"/>
      <c r="Y22" s="17"/>
    </row>
    <row r="23" spans="1:25" s="18" customFormat="1" ht="15" customHeight="1">
      <c r="A23" s="9"/>
      <c r="B23" s="52"/>
      <c r="C23" s="36" t="s">
        <v>23</v>
      </c>
      <c r="D23" s="56"/>
      <c r="E23" s="56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/>
      <c r="T23" s="16"/>
      <c r="U23" s="16"/>
      <c r="V23" s="16"/>
      <c r="W23" s="16"/>
      <c r="X23" s="17"/>
      <c r="Y23" s="17"/>
    </row>
    <row r="24" spans="1:25" s="18" customFormat="1" ht="14.25" customHeight="1">
      <c r="A24" s="9"/>
      <c r="B24" s="52"/>
      <c r="C24" s="17"/>
      <c r="D24" s="57"/>
      <c r="E24" s="57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7"/>
      <c r="Y24" s="17"/>
    </row>
    <row r="25" spans="1:25" s="18" customFormat="1" ht="15">
      <c r="A25" s="9"/>
      <c r="B25" s="51" t="e">
        <f t="shared" si="0"/>
        <v>#VALUE!</v>
      </c>
      <c r="C25" s="34"/>
      <c r="D25" s="59">
        <f>IF(C25="","",VLOOKUP(C25,Spieler!$A$2:$H$6198,4,FALSE))</f>
      </c>
      <c r="E25" s="59">
        <f>IF(C25="","",VLOOKUP(C25,Spieler!$A$2:$H$6198,5,FALSE))</f>
      </c>
      <c r="F25" s="35"/>
      <c r="G25" s="35"/>
      <c r="H25" s="35"/>
      <c r="I25" s="61">
        <f>IF(C25="","",VLOOKUP(C25,Spieler!$A$2:$H$6198,7,FALSE))</f>
      </c>
      <c r="J25" s="9"/>
      <c r="K25" s="20">
        <f t="shared" si="1"/>
      </c>
      <c r="L25" s="15">
        <f aca="true" t="shared" si="6" ref="L25:S25">L17</f>
        <v>41456</v>
      </c>
      <c r="M25" s="15">
        <f t="shared" si="6"/>
        <v>39995</v>
      </c>
      <c r="N25" s="15">
        <f t="shared" si="6"/>
        <v>38534</v>
      </c>
      <c r="O25" s="15">
        <f t="shared" si="6"/>
        <v>36708</v>
      </c>
      <c r="P25" s="15">
        <f t="shared" si="6"/>
        <v>26846</v>
      </c>
      <c r="Q25" s="15">
        <f t="shared" si="6"/>
        <v>23193</v>
      </c>
      <c r="R25" s="15">
        <f t="shared" si="6"/>
        <v>19541</v>
      </c>
      <c r="S25" s="15">
        <f t="shared" si="6"/>
        <v>19541</v>
      </c>
      <c r="T25" s="16" t="e">
        <f aca="true" t="shared" si="7" ref="T25:T34">RANK(K25,K25:S25)</f>
        <v>#VALUE!</v>
      </c>
      <c r="U25" s="16" t="e">
        <f t="shared" si="4"/>
        <v>#VALUE!</v>
      </c>
      <c r="V25" s="16"/>
      <c r="W25" s="16"/>
      <c r="X25" s="16"/>
      <c r="Y25" s="16"/>
    </row>
    <row r="26" spans="1:25" s="18" customFormat="1" ht="15">
      <c r="A26" s="9"/>
      <c r="B26" s="51" t="e">
        <f t="shared" si="0"/>
        <v>#VALUE!</v>
      </c>
      <c r="C26" s="34"/>
      <c r="D26" s="59">
        <f>IF(C26="","",VLOOKUP(C26,Spieler!$A$2:$H$6198,4,FALSE))</f>
      </c>
      <c r="E26" s="59">
        <f>IF(C26="","",VLOOKUP(C26,Spieler!$A$2:$H$6198,5,FALSE))</f>
      </c>
      <c r="F26" s="35"/>
      <c r="G26" s="35"/>
      <c r="H26" s="35"/>
      <c r="I26" s="61">
        <f>IF(C26="","",VLOOKUP(C26,Spieler!$A$2:$H$6198,7,FALSE))</f>
      </c>
      <c r="J26" s="9"/>
      <c r="K26" s="20">
        <f t="shared" si="1"/>
      </c>
      <c r="L26" s="15">
        <f aca="true" t="shared" si="8" ref="L26:S34">L25</f>
        <v>41456</v>
      </c>
      <c r="M26" s="15">
        <f t="shared" si="8"/>
        <v>39995</v>
      </c>
      <c r="N26" s="15">
        <f t="shared" si="8"/>
        <v>38534</v>
      </c>
      <c r="O26" s="15">
        <f t="shared" si="8"/>
        <v>36708</v>
      </c>
      <c r="P26" s="15">
        <f t="shared" si="8"/>
        <v>26846</v>
      </c>
      <c r="Q26" s="15">
        <f t="shared" si="8"/>
        <v>23193</v>
      </c>
      <c r="R26" s="15">
        <f t="shared" si="8"/>
        <v>19541</v>
      </c>
      <c r="S26" s="15">
        <f t="shared" si="8"/>
        <v>19541</v>
      </c>
      <c r="T26" s="16" t="e">
        <f t="shared" si="7"/>
        <v>#VALUE!</v>
      </c>
      <c r="U26" s="16" t="e">
        <f t="shared" si="4"/>
        <v>#VALUE!</v>
      </c>
      <c r="V26" s="16"/>
      <c r="W26" s="16"/>
      <c r="X26" s="16"/>
      <c r="Y26" s="16"/>
    </row>
    <row r="27" spans="1:25" s="18" customFormat="1" ht="15">
      <c r="A27" s="9"/>
      <c r="B27" s="51" t="e">
        <f t="shared" si="0"/>
        <v>#VALUE!</v>
      </c>
      <c r="C27" s="34"/>
      <c r="D27" s="59">
        <f>IF(C27="","",VLOOKUP(C27,Spieler!$A$2:$H$6198,4,FALSE))</f>
      </c>
      <c r="E27" s="59">
        <f>IF(C27="","",VLOOKUP(C27,Spieler!$A$2:$H$6198,5,FALSE))</f>
      </c>
      <c r="F27" s="35"/>
      <c r="G27" s="35"/>
      <c r="H27" s="35"/>
      <c r="I27" s="61">
        <f>IF(C27="","",VLOOKUP(C27,Spieler!$A$2:$H$6198,7,FALSE))</f>
      </c>
      <c r="J27" s="9"/>
      <c r="K27" s="20">
        <f t="shared" si="1"/>
      </c>
      <c r="L27" s="15">
        <f t="shared" si="8"/>
        <v>41456</v>
      </c>
      <c r="M27" s="15">
        <f t="shared" si="8"/>
        <v>39995</v>
      </c>
      <c r="N27" s="15">
        <f t="shared" si="8"/>
        <v>38534</v>
      </c>
      <c r="O27" s="15">
        <f t="shared" si="8"/>
        <v>36708</v>
      </c>
      <c r="P27" s="15">
        <f t="shared" si="8"/>
        <v>26846</v>
      </c>
      <c r="Q27" s="15">
        <f t="shared" si="8"/>
        <v>23193</v>
      </c>
      <c r="R27" s="15">
        <f t="shared" si="8"/>
        <v>19541</v>
      </c>
      <c r="S27" s="15">
        <f t="shared" si="8"/>
        <v>19541</v>
      </c>
      <c r="T27" s="16" t="e">
        <f t="shared" si="7"/>
        <v>#VALUE!</v>
      </c>
      <c r="U27" s="16" t="e">
        <f t="shared" si="4"/>
        <v>#VALUE!</v>
      </c>
      <c r="V27" s="17"/>
      <c r="W27" s="17"/>
      <c r="X27" s="17"/>
      <c r="Y27" s="17"/>
    </row>
    <row r="28" spans="1:25" s="18" customFormat="1" ht="15">
      <c r="A28" s="9"/>
      <c r="B28" s="51" t="e">
        <f t="shared" si="0"/>
        <v>#VALUE!</v>
      </c>
      <c r="C28" s="34"/>
      <c r="D28" s="59">
        <f>IF(C28="","",VLOOKUP(C28,Spieler!$A$2:$H$6198,4,FALSE))</f>
      </c>
      <c r="E28" s="59">
        <f>IF(C28="","",VLOOKUP(C28,Spieler!$A$2:$H$6198,5,FALSE))</f>
      </c>
      <c r="F28" s="35"/>
      <c r="G28" s="35"/>
      <c r="H28" s="35"/>
      <c r="I28" s="61">
        <f>IF(C28="","",VLOOKUP(C28,Spieler!$A$2:$H$6198,7,FALSE))</f>
      </c>
      <c r="J28" s="9"/>
      <c r="K28" s="20">
        <f t="shared" si="1"/>
      </c>
      <c r="L28" s="15">
        <f t="shared" si="8"/>
        <v>41456</v>
      </c>
      <c r="M28" s="15">
        <f t="shared" si="8"/>
        <v>39995</v>
      </c>
      <c r="N28" s="15">
        <f t="shared" si="8"/>
        <v>38534</v>
      </c>
      <c r="O28" s="15">
        <f t="shared" si="8"/>
        <v>36708</v>
      </c>
      <c r="P28" s="15">
        <f t="shared" si="8"/>
        <v>26846</v>
      </c>
      <c r="Q28" s="15">
        <f t="shared" si="8"/>
        <v>23193</v>
      </c>
      <c r="R28" s="15">
        <f t="shared" si="8"/>
        <v>19541</v>
      </c>
      <c r="S28" s="15">
        <f t="shared" si="8"/>
        <v>19541</v>
      </c>
      <c r="T28" s="16" t="e">
        <f t="shared" si="7"/>
        <v>#VALUE!</v>
      </c>
      <c r="U28" s="16" t="e">
        <f t="shared" si="4"/>
        <v>#VALUE!</v>
      </c>
      <c r="V28" s="17"/>
      <c r="W28" s="17"/>
      <c r="X28" s="17"/>
      <c r="Y28" s="17"/>
    </row>
    <row r="29" spans="1:25" s="18" customFormat="1" ht="15">
      <c r="A29" s="9"/>
      <c r="B29" s="51" t="e">
        <f t="shared" si="0"/>
        <v>#VALUE!</v>
      </c>
      <c r="C29" s="34"/>
      <c r="D29" s="59">
        <f>IF(C29="","",VLOOKUP(C29,Spieler!$A$2:$H$6198,4,FALSE))</f>
      </c>
      <c r="E29" s="59">
        <f>IF(C29="","",VLOOKUP(C29,Spieler!$A$2:$H$6198,5,FALSE))</f>
      </c>
      <c r="F29" s="35"/>
      <c r="G29" s="35"/>
      <c r="H29" s="35"/>
      <c r="I29" s="61">
        <f>IF(C29="","",VLOOKUP(C29,Spieler!$A$2:$H$6198,7,FALSE))</f>
      </c>
      <c r="J29" s="9"/>
      <c r="K29" s="20">
        <f t="shared" si="1"/>
      </c>
      <c r="L29" s="15">
        <f t="shared" si="8"/>
        <v>41456</v>
      </c>
      <c r="M29" s="15">
        <f t="shared" si="8"/>
        <v>39995</v>
      </c>
      <c r="N29" s="15">
        <f t="shared" si="8"/>
        <v>38534</v>
      </c>
      <c r="O29" s="15">
        <f t="shared" si="8"/>
        <v>36708</v>
      </c>
      <c r="P29" s="15">
        <f t="shared" si="8"/>
        <v>26846</v>
      </c>
      <c r="Q29" s="15">
        <f t="shared" si="8"/>
        <v>23193</v>
      </c>
      <c r="R29" s="15">
        <f t="shared" si="8"/>
        <v>19541</v>
      </c>
      <c r="S29" s="15">
        <f t="shared" si="8"/>
        <v>19541</v>
      </c>
      <c r="T29" s="16" t="e">
        <f t="shared" si="7"/>
        <v>#VALUE!</v>
      </c>
      <c r="U29" s="16" t="e">
        <f t="shared" si="4"/>
        <v>#VALUE!</v>
      </c>
      <c r="V29" s="17"/>
      <c r="W29" s="17"/>
      <c r="X29" s="17"/>
      <c r="Y29" s="17"/>
    </row>
    <row r="30" spans="1:25" s="18" customFormat="1" ht="15">
      <c r="A30" s="9"/>
      <c r="B30" s="51" t="e">
        <f t="shared" si="0"/>
        <v>#VALUE!</v>
      </c>
      <c r="C30" s="34"/>
      <c r="D30" s="59">
        <f>IF(C30="","",VLOOKUP(C30,Spieler!$A$2:$H$6198,4,FALSE))</f>
      </c>
      <c r="E30" s="59">
        <f>IF(C30="","",VLOOKUP(C30,Spieler!$A$2:$H$6198,5,FALSE))</f>
      </c>
      <c r="F30" s="35"/>
      <c r="G30" s="35"/>
      <c r="H30" s="35"/>
      <c r="I30" s="61">
        <f>IF(C30="","",VLOOKUP(C30,Spieler!$A$2:$H$6198,7,FALSE))</f>
      </c>
      <c r="J30" s="9"/>
      <c r="K30" s="20">
        <f t="shared" si="1"/>
      </c>
      <c r="L30" s="15">
        <f t="shared" si="8"/>
        <v>41456</v>
      </c>
      <c r="M30" s="15">
        <f t="shared" si="8"/>
        <v>39995</v>
      </c>
      <c r="N30" s="15">
        <f t="shared" si="8"/>
        <v>38534</v>
      </c>
      <c r="O30" s="15">
        <f t="shared" si="8"/>
        <v>36708</v>
      </c>
      <c r="P30" s="15">
        <f t="shared" si="8"/>
        <v>26846</v>
      </c>
      <c r="Q30" s="15">
        <f t="shared" si="8"/>
        <v>23193</v>
      </c>
      <c r="R30" s="15">
        <f t="shared" si="8"/>
        <v>19541</v>
      </c>
      <c r="S30" s="15">
        <f t="shared" si="8"/>
        <v>19541</v>
      </c>
      <c r="T30" s="16" t="e">
        <f t="shared" si="7"/>
        <v>#VALUE!</v>
      </c>
      <c r="U30" s="16" t="e">
        <f t="shared" si="4"/>
        <v>#VALUE!</v>
      </c>
      <c r="V30" s="17"/>
      <c r="W30" s="17"/>
      <c r="X30" s="17"/>
      <c r="Y30" s="17"/>
    </row>
    <row r="31" spans="1:25" s="18" customFormat="1" ht="15">
      <c r="A31" s="9"/>
      <c r="B31" s="51" t="e">
        <f t="shared" si="0"/>
        <v>#VALUE!</v>
      </c>
      <c r="C31" s="34"/>
      <c r="D31" s="59">
        <f>IF(C31="","",VLOOKUP(C31,Spieler!$A$2:$H$6198,4,FALSE))</f>
      </c>
      <c r="E31" s="59">
        <f>IF(C31="","",VLOOKUP(C31,Spieler!$A$2:$H$6198,5,FALSE))</f>
      </c>
      <c r="F31" s="35"/>
      <c r="G31" s="35"/>
      <c r="H31" s="35"/>
      <c r="I31" s="61">
        <f>IF(C31="","",VLOOKUP(C31,Spieler!$A$2:$H$6198,7,FALSE))</f>
      </c>
      <c r="J31" s="9"/>
      <c r="K31" s="20">
        <f t="shared" si="1"/>
      </c>
      <c r="L31" s="15">
        <f t="shared" si="8"/>
        <v>41456</v>
      </c>
      <c r="M31" s="15">
        <f t="shared" si="8"/>
        <v>39995</v>
      </c>
      <c r="N31" s="15">
        <f t="shared" si="8"/>
        <v>38534</v>
      </c>
      <c r="O31" s="15">
        <f t="shared" si="8"/>
        <v>36708</v>
      </c>
      <c r="P31" s="15">
        <f t="shared" si="8"/>
        <v>26846</v>
      </c>
      <c r="Q31" s="15">
        <f t="shared" si="8"/>
        <v>23193</v>
      </c>
      <c r="R31" s="15">
        <f t="shared" si="8"/>
        <v>19541</v>
      </c>
      <c r="S31" s="15">
        <f t="shared" si="8"/>
        <v>19541</v>
      </c>
      <c r="T31" s="16" t="e">
        <f t="shared" si="7"/>
        <v>#VALUE!</v>
      </c>
      <c r="U31" s="16" t="e">
        <f t="shared" si="4"/>
        <v>#VALUE!</v>
      </c>
      <c r="V31" s="17"/>
      <c r="W31" s="17"/>
      <c r="X31" s="17"/>
      <c r="Y31" s="17"/>
    </row>
    <row r="32" spans="1:25" s="18" customFormat="1" ht="15">
      <c r="A32" s="9"/>
      <c r="B32" s="51" t="e">
        <f t="shared" si="0"/>
        <v>#VALUE!</v>
      </c>
      <c r="C32" s="34"/>
      <c r="D32" s="59">
        <f>IF(C32="","",VLOOKUP(C32,Spieler!$A$2:$H$6198,4,FALSE))</f>
      </c>
      <c r="E32" s="59">
        <f>IF(C32="","",VLOOKUP(C32,Spieler!$A$2:$H$6198,5,FALSE))</f>
      </c>
      <c r="F32" s="35"/>
      <c r="G32" s="35"/>
      <c r="H32" s="35"/>
      <c r="I32" s="61">
        <f>IF(C32="","",VLOOKUP(C32,Spieler!$A$2:$H$6198,7,FALSE))</f>
      </c>
      <c r="J32" s="9"/>
      <c r="K32" s="20">
        <f t="shared" si="1"/>
      </c>
      <c r="L32" s="15">
        <f t="shared" si="8"/>
        <v>41456</v>
      </c>
      <c r="M32" s="15">
        <f t="shared" si="8"/>
        <v>39995</v>
      </c>
      <c r="N32" s="15">
        <f t="shared" si="8"/>
        <v>38534</v>
      </c>
      <c r="O32" s="15">
        <f t="shared" si="8"/>
        <v>36708</v>
      </c>
      <c r="P32" s="15">
        <f t="shared" si="8"/>
        <v>26846</v>
      </c>
      <c r="Q32" s="15">
        <f t="shared" si="8"/>
        <v>23193</v>
      </c>
      <c r="R32" s="15">
        <f t="shared" si="8"/>
        <v>19541</v>
      </c>
      <c r="S32" s="15">
        <f t="shared" si="8"/>
        <v>19541</v>
      </c>
      <c r="T32" s="16" t="e">
        <f t="shared" si="7"/>
        <v>#VALUE!</v>
      </c>
      <c r="U32" s="16" t="e">
        <f t="shared" si="4"/>
        <v>#VALUE!</v>
      </c>
      <c r="V32" s="17"/>
      <c r="W32" s="17"/>
      <c r="X32" s="17"/>
      <c r="Y32" s="17"/>
    </row>
    <row r="33" spans="1:25" s="18" customFormat="1" ht="15">
      <c r="A33" s="9"/>
      <c r="B33" s="51" t="e">
        <f t="shared" si="0"/>
        <v>#VALUE!</v>
      </c>
      <c r="C33" s="34"/>
      <c r="D33" s="59">
        <f>IF(C33="","",VLOOKUP(C33,Spieler!$A$2:$H$6198,4,FALSE))</f>
      </c>
      <c r="E33" s="59">
        <f>IF(C33="","",VLOOKUP(C33,Spieler!$A$2:$H$6198,5,FALSE))</f>
      </c>
      <c r="F33" s="35"/>
      <c r="G33" s="35"/>
      <c r="H33" s="35"/>
      <c r="I33" s="61">
        <f>IF(C33="","",VLOOKUP(C33,Spieler!$A$2:$H$6198,7,FALSE))</f>
      </c>
      <c r="J33" s="9"/>
      <c r="K33" s="20">
        <f t="shared" si="1"/>
      </c>
      <c r="L33" s="15">
        <f t="shared" si="8"/>
        <v>41456</v>
      </c>
      <c r="M33" s="15">
        <f t="shared" si="8"/>
        <v>39995</v>
      </c>
      <c r="N33" s="15">
        <f t="shared" si="8"/>
        <v>38534</v>
      </c>
      <c r="O33" s="15">
        <f t="shared" si="8"/>
        <v>36708</v>
      </c>
      <c r="P33" s="15">
        <f t="shared" si="8"/>
        <v>26846</v>
      </c>
      <c r="Q33" s="15">
        <f t="shared" si="8"/>
        <v>23193</v>
      </c>
      <c r="R33" s="15">
        <f t="shared" si="8"/>
        <v>19541</v>
      </c>
      <c r="S33" s="15">
        <f t="shared" si="8"/>
        <v>19541</v>
      </c>
      <c r="T33" s="16" t="e">
        <f t="shared" si="7"/>
        <v>#VALUE!</v>
      </c>
      <c r="U33" s="16" t="e">
        <f t="shared" si="4"/>
        <v>#VALUE!</v>
      </c>
      <c r="V33" s="17"/>
      <c r="W33" s="17"/>
      <c r="X33" s="17"/>
      <c r="Y33" s="17"/>
    </row>
    <row r="34" spans="1:25" s="18" customFormat="1" ht="15">
      <c r="A34" s="9"/>
      <c r="B34" s="51" t="e">
        <f t="shared" si="0"/>
        <v>#VALUE!</v>
      </c>
      <c r="C34" s="34"/>
      <c r="D34" s="59">
        <f>IF(C34="","",VLOOKUP(C34,Spieler!$A$2:$H$6198,4,FALSE))</f>
      </c>
      <c r="E34" s="59">
        <f>IF(C34="","",VLOOKUP(C34,Spieler!$A$2:$H$6198,5,FALSE))</f>
      </c>
      <c r="F34" s="35"/>
      <c r="G34" s="35"/>
      <c r="H34" s="35"/>
      <c r="I34" s="61">
        <f>IF(C34="","",VLOOKUP(C34,Spieler!$A$2:$H$6198,7,FALSE))</f>
      </c>
      <c r="J34" s="9"/>
      <c r="K34" s="20">
        <f t="shared" si="1"/>
      </c>
      <c r="L34" s="15">
        <f t="shared" si="8"/>
        <v>41456</v>
      </c>
      <c r="M34" s="15">
        <f t="shared" si="8"/>
        <v>39995</v>
      </c>
      <c r="N34" s="15">
        <f t="shared" si="8"/>
        <v>38534</v>
      </c>
      <c r="O34" s="15">
        <f t="shared" si="8"/>
        <v>36708</v>
      </c>
      <c r="P34" s="15">
        <f t="shared" si="8"/>
        <v>26846</v>
      </c>
      <c r="Q34" s="15">
        <f t="shared" si="8"/>
        <v>23193</v>
      </c>
      <c r="R34" s="15">
        <f t="shared" si="8"/>
        <v>19541</v>
      </c>
      <c r="S34" s="15">
        <f t="shared" si="8"/>
        <v>19541</v>
      </c>
      <c r="T34" s="16" t="e">
        <f t="shared" si="7"/>
        <v>#VALUE!</v>
      </c>
      <c r="U34" s="16" t="e">
        <f t="shared" si="4"/>
        <v>#VALUE!</v>
      </c>
      <c r="V34" s="17"/>
      <c r="W34" s="17"/>
      <c r="X34" s="17"/>
      <c r="Y34" s="17"/>
    </row>
    <row r="35" spans="1:25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T35" s="40"/>
      <c r="U35" s="40"/>
      <c r="V35" s="40"/>
      <c r="W35" s="40"/>
      <c r="X35" s="40"/>
      <c r="Y35" s="40"/>
    </row>
    <row r="36" spans="1:25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T36" s="40"/>
      <c r="U36" s="40"/>
      <c r="V36" s="40"/>
      <c r="W36" s="40"/>
      <c r="X36" s="40"/>
      <c r="Y36" s="40"/>
    </row>
    <row r="37" spans="1:25" s="39" customFormat="1" ht="15">
      <c r="A37" s="38"/>
      <c r="C37" s="77"/>
      <c r="D37" s="77"/>
      <c r="E37" s="77"/>
      <c r="F37" s="77"/>
      <c r="G37" s="77"/>
      <c r="H37" s="77"/>
      <c r="I37" s="77"/>
      <c r="J37" s="38"/>
      <c r="K37" s="38"/>
      <c r="T37" s="40"/>
      <c r="U37" s="40"/>
      <c r="V37" s="40"/>
      <c r="W37" s="40"/>
      <c r="X37" s="40"/>
      <c r="Y37" s="40"/>
    </row>
    <row r="38" spans="1:25" s="39" customFormat="1" ht="15">
      <c r="A38" s="38"/>
      <c r="C38" s="77"/>
      <c r="D38" s="77"/>
      <c r="E38" s="77"/>
      <c r="F38" s="77"/>
      <c r="G38" s="77"/>
      <c r="H38" s="77"/>
      <c r="I38" s="77"/>
      <c r="J38" s="38"/>
      <c r="K38" s="38"/>
      <c r="T38" s="40"/>
      <c r="U38" s="40"/>
      <c r="V38" s="40"/>
      <c r="W38" s="40"/>
      <c r="X38" s="40"/>
      <c r="Y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5" s="4" customFormat="1" ht="15.75">
      <c r="A40" s="43"/>
      <c r="B40" s="44" t="s">
        <v>610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1"/>
      <c r="T40" s="5"/>
      <c r="U40" s="5"/>
      <c r="V40" s="5"/>
      <c r="W40" s="5"/>
      <c r="X40" s="5"/>
      <c r="Y40" s="5"/>
    </row>
    <row r="41" spans="1:25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1"/>
      <c r="T41" s="5"/>
      <c r="U41" s="5"/>
      <c r="V41" s="5"/>
      <c r="W41" s="5"/>
      <c r="X41" s="5"/>
      <c r="Y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B3:I3"/>
    <mergeCell ref="B4:I4"/>
    <mergeCell ref="C37:I37"/>
    <mergeCell ref="C38:I38"/>
  </mergeCells>
  <conditionalFormatting sqref="B25:B34 B12:B21">
    <cfRule type="cellIs" priority="1" dxfId="2" operator="equal" stopIfTrue="1">
      <formula>"Ü-60"</formula>
    </cfRule>
    <cfRule type="cellIs" priority="2" dxfId="1" operator="equal">
      <formula>"Ü-50"</formula>
    </cfRule>
    <cfRule type="cellIs" priority="3" dxfId="12" operator="equal">
      <formula>"U-10"</formula>
    </cfRule>
    <cfRule type="cellIs" priority="4" dxfId="13" operator="equal">
      <formula>"U-23"</formula>
    </cfRule>
    <cfRule type="cellIs" priority="5" dxfId="14" operator="equal">
      <formula>"U-18"</formula>
    </cfRule>
    <cfRule type="cellIs" priority="6" dxfId="15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9" sqref="A9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7.2148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3"/>
      <c r="D1" s="72" t="s">
        <v>24</v>
      </c>
      <c r="E1" s="72"/>
      <c r="F1" s="72"/>
      <c r="G1" s="72"/>
      <c r="H1" s="72"/>
      <c r="I1" s="72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73" t="s">
        <v>838</v>
      </c>
      <c r="C3" s="74"/>
      <c r="D3" s="74"/>
      <c r="E3" s="74"/>
      <c r="F3" s="74"/>
      <c r="G3" s="74"/>
      <c r="H3" s="74"/>
      <c r="I3" s="75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18">
      <c r="B4" s="76" t="s">
        <v>19</v>
      </c>
      <c r="C4" s="76"/>
      <c r="D4" s="76"/>
      <c r="E4" s="76"/>
      <c r="F4" s="76"/>
      <c r="G4" s="76"/>
      <c r="H4" s="76"/>
      <c r="I4" s="76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60"/>
      <c r="J6" s="9"/>
      <c r="K6" s="14" t="s">
        <v>839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752</v>
      </c>
      <c r="D8" s="21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>
        <v>8</v>
      </c>
      <c r="T11" s="16" t="s">
        <v>753</v>
      </c>
      <c r="U11" s="16"/>
      <c r="V11" s="16"/>
    </row>
    <row r="12" spans="1:24" s="18" customFormat="1" ht="15">
      <c r="A12" s="27"/>
      <c r="B12" s="58" t="e">
        <f>T12</f>
        <v>#VALUE!</v>
      </c>
      <c r="C12" s="34"/>
      <c r="D12" s="59">
        <f>IF(C12="","",VLOOKUP(C12,Spieler!$A$2:$H$6198,4,FALSE))</f>
      </c>
      <c r="E12" s="59">
        <f>IF(C12="","",VLOOKUP(C12,Spieler!$A$2:$H$6198,5,FALSE))</f>
      </c>
      <c r="F12" s="35"/>
      <c r="G12" s="35"/>
      <c r="H12" s="35"/>
      <c r="I12" s="61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6" t="e">
        <f>RANK(K12,K12:R12)</f>
        <v>#VALUE!</v>
      </c>
      <c r="T12" s="16" t="e">
        <f>VLOOKUP(S12,$S$3:$T$11,2)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9">
        <f>IF(C13="","",VLOOKUP(C13,Spieler!$A$2:$H$6198,4,FALSE))</f>
      </c>
      <c r="E13" s="59">
        <f>IF(C13="","",VLOOKUP(C13,Spieler!$A$2:$H$6198,5,FALSE))</f>
      </c>
      <c r="F13" s="35"/>
      <c r="G13" s="35"/>
      <c r="H13" s="35"/>
      <c r="I13" s="61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R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6" t="e">
        <f aca="true" t="shared" si="3" ref="S13:S34">RANK(K13,K13:R13)</f>
        <v>#VALUE!</v>
      </c>
      <c r="T13" s="16" t="e">
        <f aca="true" t="shared" si="4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9">
        <f>IF(C14="","",VLOOKUP(C14,Spieler!$A$2:$H$6198,4,FALSE))</f>
      </c>
      <c r="E14" s="59">
        <f>IF(C14="","",VLOOKUP(C14,Spieler!$A$2:$H$6198,5,FALSE))</f>
      </c>
      <c r="F14" s="35"/>
      <c r="G14" s="35"/>
      <c r="H14" s="35"/>
      <c r="I14" s="61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6" t="e">
        <f t="shared" si="3"/>
        <v>#VALUE!</v>
      </c>
      <c r="T14" s="16" t="e">
        <f t="shared" si="4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9">
        <f>IF(C15="","",VLOOKUP(C15,Spieler!$A$2:$H$6198,4,FALSE))</f>
      </c>
      <c r="E15" s="59">
        <f>IF(C15="","",VLOOKUP(C15,Spieler!$A$2:$H$6198,5,FALSE))</f>
      </c>
      <c r="F15" s="35"/>
      <c r="G15" s="35"/>
      <c r="H15" s="35"/>
      <c r="I15" s="61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9">
        <f>IF(C16="","",VLOOKUP(C16,Spieler!$A$2:$H$6198,4,FALSE))</f>
      </c>
      <c r="E16" s="59">
        <f>IF(C16="","",VLOOKUP(C16,Spieler!$A$2:$H$6198,5,FALSE))</f>
      </c>
      <c r="F16" s="35"/>
      <c r="G16" s="35"/>
      <c r="H16" s="35"/>
      <c r="I16" s="61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9">
        <f>IF(C17="","",VLOOKUP(C17,Spieler!$A$2:$H$6198,4,FALSE))</f>
      </c>
      <c r="E17" s="59">
        <f>IF(C17="","",VLOOKUP(C17,Spieler!$A$2:$H$6198,5,FALSE))</f>
      </c>
      <c r="F17" s="35"/>
      <c r="G17" s="35"/>
      <c r="H17" s="35"/>
      <c r="I17" s="61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6" t="e">
        <f t="shared" si="3"/>
        <v>#VALUE!</v>
      </c>
      <c r="T17" s="16" t="e">
        <f t="shared" si="4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 t="shared" si="0"/>
        <v>#VALUE!</v>
      </c>
      <c r="C18" s="34"/>
      <c r="D18" s="59">
        <f>IF(C18="","",VLOOKUP(C18,Spieler!$A$2:$H$6198,4,FALSE))</f>
      </c>
      <c r="E18" s="59">
        <f>IF(C18="","",VLOOKUP(C18,Spieler!$A$2:$H$6198,5,FALSE))</f>
      </c>
      <c r="F18" s="35"/>
      <c r="G18" s="35"/>
      <c r="H18" s="35"/>
      <c r="I18" s="61">
        <f>IF(C18="","",VLOOKUP(C18,Spieler!$A$2:$H$6198,7,FALSE))</f>
      </c>
      <c r="J18" s="27"/>
      <c r="K18" s="20">
        <f t="shared" si="1"/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6" t="e">
        <f t="shared" si="3"/>
        <v>#VALUE!</v>
      </c>
      <c r="T18" s="16" t="e">
        <f t="shared" si="4"/>
        <v>#VALUE!</v>
      </c>
      <c r="U18" s="16"/>
      <c r="V18" s="16"/>
      <c r="W18" s="16"/>
      <c r="X18" s="16"/>
    </row>
    <row r="19" spans="1:24" s="18" customFormat="1" ht="15">
      <c r="A19" s="9"/>
      <c r="B19" s="51" t="e">
        <f t="shared" si="0"/>
        <v>#VALUE!</v>
      </c>
      <c r="C19" s="34"/>
      <c r="D19" s="59">
        <f>IF(C19="","",VLOOKUP(C19,Spieler!$A$2:$H$6198,4,FALSE))</f>
      </c>
      <c r="E19" s="59">
        <f>IF(C19="","",VLOOKUP(C19,Spieler!$A$2:$H$6198,5,FALSE))</f>
      </c>
      <c r="F19" s="35"/>
      <c r="G19" s="35"/>
      <c r="H19" s="35"/>
      <c r="I19" s="61">
        <f>IF(C19="","",VLOOKUP(C19,Spieler!$A$2:$H$6198,7,FALSE))</f>
      </c>
      <c r="J19" s="9"/>
      <c r="K19" s="20">
        <f t="shared" si="1"/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6" t="e">
        <f t="shared" si="3"/>
        <v>#VALUE!</v>
      </c>
      <c r="T19" s="16" t="e">
        <f t="shared" si="4"/>
        <v>#VALUE!</v>
      </c>
      <c r="U19" s="16"/>
      <c r="V19" s="16"/>
      <c r="W19" s="16"/>
      <c r="X19" s="16"/>
    </row>
    <row r="20" spans="1:24" s="18" customFormat="1" ht="15">
      <c r="A20" s="9"/>
      <c r="B20" s="51" t="e">
        <f t="shared" si="0"/>
        <v>#VALUE!</v>
      </c>
      <c r="C20" s="34"/>
      <c r="D20" s="59">
        <f>IF(C20="","",VLOOKUP(C20,Spieler!$A$2:$H$6198,4,FALSE))</f>
      </c>
      <c r="E20" s="59">
        <f>IF(C20="","",VLOOKUP(C20,Spieler!$A$2:$H$6198,5,FALSE))</f>
      </c>
      <c r="F20" s="35"/>
      <c r="G20" s="35"/>
      <c r="H20" s="35"/>
      <c r="I20" s="61">
        <f>IF(C20="","",VLOOKUP(C20,Spieler!$A$2:$H$6198,7,FALSE))</f>
      </c>
      <c r="J20" s="9"/>
      <c r="K20" s="20">
        <f t="shared" si="1"/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6" t="e">
        <f t="shared" si="3"/>
        <v>#VALUE!</v>
      </c>
      <c r="T20" s="16" t="e">
        <f t="shared" si="4"/>
        <v>#VALUE!</v>
      </c>
      <c r="U20" s="16"/>
      <c r="V20" s="16"/>
      <c r="W20" s="16"/>
      <c r="X20" s="16"/>
    </row>
    <row r="21" spans="1:24" s="18" customFormat="1" ht="15">
      <c r="A21" s="9"/>
      <c r="B21" s="51" t="e">
        <f t="shared" si="0"/>
        <v>#VALUE!</v>
      </c>
      <c r="C21" s="34"/>
      <c r="D21" s="59">
        <f>IF(C21="","",VLOOKUP(C21,Spieler!$A$2:$H$6198,4,FALSE))</f>
      </c>
      <c r="E21" s="59">
        <f>IF(C21="","",VLOOKUP(C21,Spieler!$A$2:$H$6198,5,FALSE))</f>
      </c>
      <c r="F21" s="35"/>
      <c r="G21" s="35"/>
      <c r="H21" s="35"/>
      <c r="I21" s="61">
        <f>IF(C21="","",VLOOKUP(C21,Spieler!$A$2:$H$6198,7,FALSE))</f>
      </c>
      <c r="J21" s="9"/>
      <c r="K21" s="20">
        <f t="shared" si="1"/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6" t="e">
        <f t="shared" si="3"/>
        <v>#VALUE!</v>
      </c>
      <c r="T21" s="16" t="e">
        <f t="shared" si="4"/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751</v>
      </c>
      <c r="D23" s="36"/>
      <c r="E23" s="56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7"/>
      <c r="E24" s="57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9">
        <f>IF(C25="","",VLOOKUP(C25,Spieler!$A$2:$H$6198,4,FALSE))</f>
      </c>
      <c r="E25" s="59">
        <f>IF(C25="","",VLOOKUP(C25,Spieler!$A$2:$H$6198,5,FALSE))</f>
      </c>
      <c r="F25" s="35"/>
      <c r="G25" s="35"/>
      <c r="H25" s="35"/>
      <c r="I25" s="61">
        <f>IF(C25="","",VLOOKUP(C25,Spieler!$A$2:$H$6198,7,FALSE))</f>
      </c>
      <c r="J25" s="9"/>
      <c r="K25" s="20">
        <f t="shared" si="1"/>
      </c>
      <c r="L25" s="15">
        <f aca="true" t="shared" si="5" ref="L25:R25">L17</f>
        <v>41456</v>
      </c>
      <c r="M25" s="15">
        <f t="shared" si="5"/>
        <v>39995</v>
      </c>
      <c r="N25" s="15">
        <f t="shared" si="5"/>
        <v>38534</v>
      </c>
      <c r="O25" s="15">
        <f t="shared" si="5"/>
        <v>36708</v>
      </c>
      <c r="P25" s="15">
        <f t="shared" si="5"/>
        <v>26846</v>
      </c>
      <c r="Q25" s="15">
        <f t="shared" si="5"/>
        <v>23193</v>
      </c>
      <c r="R25" s="15">
        <f t="shared" si="5"/>
        <v>19541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9">
        <f>IF(C26="","",VLOOKUP(C26,Spieler!$A$2:$H$6198,4,FALSE))</f>
      </c>
      <c r="E26" s="59">
        <f>IF(C26="","",VLOOKUP(C26,Spieler!$A$2:$H$6198,5,FALSE))</f>
      </c>
      <c r="F26" s="35"/>
      <c r="G26" s="35"/>
      <c r="H26" s="35"/>
      <c r="I26" s="61">
        <f>IF(C26="","",VLOOKUP(C26,Spieler!$A$2:$H$6198,7,FALSE))</f>
      </c>
      <c r="J26" s="9"/>
      <c r="K26" s="20">
        <f t="shared" si="1"/>
      </c>
      <c r="L26" s="15">
        <f aca="true" t="shared" si="6" ref="L26:R34">L25</f>
        <v>41456</v>
      </c>
      <c r="M26" s="15">
        <f t="shared" si="6"/>
        <v>39995</v>
      </c>
      <c r="N26" s="15">
        <f t="shared" si="6"/>
        <v>38534</v>
      </c>
      <c r="O26" s="15">
        <f t="shared" si="6"/>
        <v>36708</v>
      </c>
      <c r="P26" s="15">
        <f t="shared" si="6"/>
        <v>26846</v>
      </c>
      <c r="Q26" s="15">
        <f t="shared" si="6"/>
        <v>23193</v>
      </c>
      <c r="R26" s="15">
        <f t="shared" si="6"/>
        <v>19541</v>
      </c>
      <c r="S26" s="16" t="e">
        <f t="shared" si="3"/>
        <v>#VALUE!</v>
      </c>
      <c r="T26" s="16" t="e">
        <f t="shared" si="4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9">
        <f>IF(C27="","",VLOOKUP(C27,Spieler!$A$2:$H$6198,4,FALSE))</f>
      </c>
      <c r="E27" s="59">
        <f>IF(C27="","",VLOOKUP(C27,Spieler!$A$2:$H$6198,5,FALSE))</f>
      </c>
      <c r="F27" s="35"/>
      <c r="G27" s="35"/>
      <c r="H27" s="35"/>
      <c r="I27" s="61">
        <f>IF(C27="","",VLOOKUP(C27,Spieler!$A$2:$H$6198,7,FALSE))</f>
      </c>
      <c r="J27" s="9"/>
      <c r="K27" s="20">
        <f t="shared" si="1"/>
      </c>
      <c r="L27" s="15">
        <f t="shared" si="6"/>
        <v>41456</v>
      </c>
      <c r="M27" s="15">
        <f t="shared" si="6"/>
        <v>39995</v>
      </c>
      <c r="N27" s="15">
        <f t="shared" si="6"/>
        <v>38534</v>
      </c>
      <c r="O27" s="15">
        <f t="shared" si="6"/>
        <v>36708</v>
      </c>
      <c r="P27" s="15">
        <f t="shared" si="6"/>
        <v>26846</v>
      </c>
      <c r="Q27" s="15">
        <f t="shared" si="6"/>
        <v>23193</v>
      </c>
      <c r="R27" s="15">
        <f t="shared" si="6"/>
        <v>19541</v>
      </c>
      <c r="S27" s="16" t="e">
        <f t="shared" si="3"/>
        <v>#VALUE!</v>
      </c>
      <c r="T27" s="16" t="e">
        <f t="shared" si="4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9">
        <f>IF(C28="","",VLOOKUP(C28,Spieler!$A$2:$H$6198,4,FALSE))</f>
      </c>
      <c r="E28" s="59">
        <f>IF(C28="","",VLOOKUP(C28,Spieler!$A$2:$H$6198,5,FALSE))</f>
      </c>
      <c r="F28" s="35"/>
      <c r="G28" s="35"/>
      <c r="H28" s="35"/>
      <c r="I28" s="61">
        <f>IF(C28="","",VLOOKUP(C28,Spieler!$A$2:$H$6198,7,FALSE))</f>
      </c>
      <c r="J28" s="9"/>
      <c r="K28" s="20">
        <f t="shared" si="1"/>
      </c>
      <c r="L28" s="15">
        <f t="shared" si="6"/>
        <v>41456</v>
      </c>
      <c r="M28" s="15">
        <f t="shared" si="6"/>
        <v>39995</v>
      </c>
      <c r="N28" s="15">
        <f t="shared" si="6"/>
        <v>38534</v>
      </c>
      <c r="O28" s="15">
        <f t="shared" si="6"/>
        <v>36708</v>
      </c>
      <c r="P28" s="15">
        <f t="shared" si="6"/>
        <v>26846</v>
      </c>
      <c r="Q28" s="15">
        <f t="shared" si="6"/>
        <v>23193</v>
      </c>
      <c r="R28" s="15">
        <f t="shared" si="6"/>
        <v>19541</v>
      </c>
      <c r="S28" s="16" t="e">
        <f t="shared" si="3"/>
        <v>#VALUE!</v>
      </c>
      <c r="T28" s="16" t="e">
        <f t="shared" si="4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9">
        <f>IF(C29="","",VLOOKUP(C29,Spieler!$A$2:$H$6198,4,FALSE))</f>
      </c>
      <c r="E29" s="59">
        <f>IF(C29="","",VLOOKUP(C29,Spieler!$A$2:$H$6198,5,FALSE))</f>
      </c>
      <c r="F29" s="35"/>
      <c r="G29" s="35"/>
      <c r="H29" s="35"/>
      <c r="I29" s="61">
        <f>IF(C29="","",VLOOKUP(C29,Spieler!$A$2:$H$6198,7,FALSE))</f>
      </c>
      <c r="J29" s="9"/>
      <c r="K29" s="20">
        <f t="shared" si="1"/>
      </c>
      <c r="L29" s="15">
        <f t="shared" si="6"/>
        <v>41456</v>
      </c>
      <c r="M29" s="15">
        <f t="shared" si="6"/>
        <v>39995</v>
      </c>
      <c r="N29" s="15">
        <f t="shared" si="6"/>
        <v>38534</v>
      </c>
      <c r="O29" s="15">
        <f t="shared" si="6"/>
        <v>36708</v>
      </c>
      <c r="P29" s="15">
        <f t="shared" si="6"/>
        <v>26846</v>
      </c>
      <c r="Q29" s="15">
        <f t="shared" si="6"/>
        <v>23193</v>
      </c>
      <c r="R29" s="15">
        <f t="shared" si="6"/>
        <v>19541</v>
      </c>
      <c r="S29" s="16" t="e">
        <f t="shared" si="3"/>
        <v>#VALUE!</v>
      </c>
      <c r="T29" s="16" t="e">
        <f t="shared" si="4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9">
        <f>IF(C30="","",VLOOKUP(C30,Spieler!$A$2:$H$6198,4,FALSE))</f>
      </c>
      <c r="E30" s="59">
        <f>IF(C30="","",VLOOKUP(C30,Spieler!$A$2:$H$6198,5,FALSE))</f>
      </c>
      <c r="F30" s="35"/>
      <c r="G30" s="35"/>
      <c r="H30" s="35"/>
      <c r="I30" s="61">
        <f>IF(C30="","",VLOOKUP(C30,Spieler!$A$2:$H$6198,7,FALSE))</f>
      </c>
      <c r="J30" s="9"/>
      <c r="K30" s="20">
        <f t="shared" si="1"/>
      </c>
      <c r="L30" s="15">
        <f t="shared" si="6"/>
        <v>41456</v>
      </c>
      <c r="M30" s="15">
        <f t="shared" si="6"/>
        <v>39995</v>
      </c>
      <c r="N30" s="15">
        <f t="shared" si="6"/>
        <v>38534</v>
      </c>
      <c r="O30" s="15">
        <f t="shared" si="6"/>
        <v>36708</v>
      </c>
      <c r="P30" s="15">
        <f t="shared" si="6"/>
        <v>26846</v>
      </c>
      <c r="Q30" s="15">
        <f t="shared" si="6"/>
        <v>23193</v>
      </c>
      <c r="R30" s="15">
        <f t="shared" si="6"/>
        <v>19541</v>
      </c>
      <c r="S30" s="16" t="e">
        <f t="shared" si="3"/>
        <v>#VALUE!</v>
      </c>
      <c r="T30" s="16" t="e">
        <f t="shared" si="4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9">
        <f>IF(C31="","",VLOOKUP(C31,Spieler!$A$2:$H$6198,4,FALSE))</f>
      </c>
      <c r="E31" s="59">
        <f>IF(C31="","",VLOOKUP(C31,Spieler!$A$2:$H$6198,5,FALSE))</f>
      </c>
      <c r="F31" s="35"/>
      <c r="G31" s="35"/>
      <c r="H31" s="35"/>
      <c r="I31" s="61">
        <f>IF(C31="","",VLOOKUP(C31,Spieler!$A$2:$H$6198,7,FALSE))</f>
      </c>
      <c r="J31" s="9"/>
      <c r="K31" s="20">
        <f t="shared" si="1"/>
      </c>
      <c r="L31" s="15">
        <f t="shared" si="6"/>
        <v>41456</v>
      </c>
      <c r="M31" s="15">
        <f t="shared" si="6"/>
        <v>39995</v>
      </c>
      <c r="N31" s="15">
        <f t="shared" si="6"/>
        <v>38534</v>
      </c>
      <c r="O31" s="15">
        <f t="shared" si="6"/>
        <v>36708</v>
      </c>
      <c r="P31" s="15">
        <f t="shared" si="6"/>
        <v>26846</v>
      </c>
      <c r="Q31" s="15">
        <f t="shared" si="6"/>
        <v>23193</v>
      </c>
      <c r="R31" s="15">
        <f t="shared" si="6"/>
        <v>19541</v>
      </c>
      <c r="S31" s="16" t="e">
        <f t="shared" si="3"/>
        <v>#VALUE!</v>
      </c>
      <c r="T31" s="16" t="e">
        <f t="shared" si="4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9">
        <f>IF(C32="","",VLOOKUP(C32,Spieler!$A$2:$H$6198,4,FALSE))</f>
      </c>
      <c r="E32" s="59">
        <f>IF(C32="","",VLOOKUP(C32,Spieler!$A$2:$H$6198,5,FALSE))</f>
      </c>
      <c r="F32" s="35"/>
      <c r="G32" s="35"/>
      <c r="H32" s="35"/>
      <c r="I32" s="61">
        <f>IF(C32="","",VLOOKUP(C32,Spieler!$A$2:$H$6198,7,FALSE))</f>
      </c>
      <c r="J32" s="9"/>
      <c r="K32" s="20">
        <f t="shared" si="1"/>
      </c>
      <c r="L32" s="15">
        <f t="shared" si="6"/>
        <v>41456</v>
      </c>
      <c r="M32" s="15">
        <f t="shared" si="6"/>
        <v>39995</v>
      </c>
      <c r="N32" s="15">
        <f t="shared" si="6"/>
        <v>38534</v>
      </c>
      <c r="O32" s="15">
        <f t="shared" si="6"/>
        <v>36708</v>
      </c>
      <c r="P32" s="15">
        <f t="shared" si="6"/>
        <v>26846</v>
      </c>
      <c r="Q32" s="15">
        <f t="shared" si="6"/>
        <v>23193</v>
      </c>
      <c r="R32" s="15">
        <f t="shared" si="6"/>
        <v>19541</v>
      </c>
      <c r="S32" s="16" t="e">
        <f t="shared" si="3"/>
        <v>#VALUE!</v>
      </c>
      <c r="T32" s="16" t="e">
        <f t="shared" si="4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9">
        <f>IF(C33="","",VLOOKUP(C33,Spieler!$A$2:$H$6198,4,FALSE))</f>
      </c>
      <c r="E33" s="59">
        <f>IF(C33="","",VLOOKUP(C33,Spieler!$A$2:$H$6198,5,FALSE))</f>
      </c>
      <c r="F33" s="35"/>
      <c r="G33" s="35"/>
      <c r="H33" s="35"/>
      <c r="I33" s="61">
        <f>IF(C33="","",VLOOKUP(C33,Spieler!$A$2:$H$6198,7,FALSE))</f>
      </c>
      <c r="J33" s="9"/>
      <c r="K33" s="20">
        <f t="shared" si="1"/>
      </c>
      <c r="L33" s="15">
        <f t="shared" si="6"/>
        <v>41456</v>
      </c>
      <c r="M33" s="15">
        <f t="shared" si="6"/>
        <v>39995</v>
      </c>
      <c r="N33" s="15">
        <f t="shared" si="6"/>
        <v>38534</v>
      </c>
      <c r="O33" s="15">
        <f t="shared" si="6"/>
        <v>36708</v>
      </c>
      <c r="P33" s="15">
        <f t="shared" si="6"/>
        <v>26846</v>
      </c>
      <c r="Q33" s="15">
        <f t="shared" si="6"/>
        <v>23193</v>
      </c>
      <c r="R33" s="15">
        <f t="shared" si="6"/>
        <v>19541</v>
      </c>
      <c r="S33" s="16" t="e">
        <f t="shared" si="3"/>
        <v>#VALUE!</v>
      </c>
      <c r="T33" s="16" t="e">
        <f t="shared" si="4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9">
        <f>IF(C34="","",VLOOKUP(C34,Spieler!$A$2:$H$6198,4,FALSE))</f>
      </c>
      <c r="E34" s="59">
        <f>IF(C34="","",VLOOKUP(C34,Spieler!$A$2:$H$6198,5,FALSE))</f>
      </c>
      <c r="F34" s="35"/>
      <c r="G34" s="35"/>
      <c r="H34" s="35"/>
      <c r="I34" s="61">
        <f>IF(C34="","",VLOOKUP(C34,Spieler!$A$2:$H$6198,7,FALSE))</f>
      </c>
      <c r="J34" s="9"/>
      <c r="K34" s="20">
        <f t="shared" si="1"/>
      </c>
      <c r="L34" s="15">
        <f t="shared" si="6"/>
        <v>41456</v>
      </c>
      <c r="M34" s="15">
        <f t="shared" si="6"/>
        <v>39995</v>
      </c>
      <c r="N34" s="15">
        <f t="shared" si="6"/>
        <v>38534</v>
      </c>
      <c r="O34" s="15">
        <f t="shared" si="6"/>
        <v>36708</v>
      </c>
      <c r="P34" s="15">
        <f t="shared" si="6"/>
        <v>26846</v>
      </c>
      <c r="Q34" s="15">
        <f t="shared" si="6"/>
        <v>23193</v>
      </c>
      <c r="R34" s="15">
        <f t="shared" si="6"/>
        <v>19541</v>
      </c>
      <c r="S34" s="16" t="e">
        <f t="shared" si="3"/>
        <v>#VALUE!</v>
      </c>
      <c r="T34" s="16" t="e">
        <f t="shared" si="4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7"/>
      <c r="D37" s="77"/>
      <c r="E37" s="77"/>
      <c r="F37" s="77"/>
      <c r="G37" s="77"/>
      <c r="H37" s="77"/>
      <c r="I37" s="77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7"/>
      <c r="D38" s="77"/>
      <c r="E38" s="77"/>
      <c r="F38" s="77"/>
      <c r="G38" s="77"/>
      <c r="H38" s="77"/>
      <c r="I38" s="77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610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/>
  <mergeCells count="5">
    <mergeCell ref="D1:I1"/>
    <mergeCell ref="B3:I3"/>
    <mergeCell ref="B4:I4"/>
    <mergeCell ref="C37:I37"/>
    <mergeCell ref="C38:I38"/>
  </mergeCells>
  <conditionalFormatting sqref="B25:B34 B12:B21">
    <cfRule type="cellIs" priority="1" dxfId="2" operator="equal" stopIfTrue="1">
      <formula>"Ü-60"</formula>
    </cfRule>
    <cfRule type="cellIs" priority="2" dxfId="1" operator="equal">
      <formula>"Ü-50"</formula>
    </cfRule>
    <cfRule type="cellIs" priority="3" dxfId="12" operator="equal">
      <formula>"U-10"</formula>
    </cfRule>
    <cfRule type="cellIs" priority="4" dxfId="13" operator="equal">
      <formula>"U-23"</formula>
    </cfRule>
    <cfRule type="cellIs" priority="5" dxfId="14" operator="equal">
      <formula>"U-18"</formula>
    </cfRule>
    <cfRule type="cellIs" priority="6" dxfId="15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Buchinger</dc:creator>
  <cp:keywords/>
  <dc:description/>
  <cp:lastModifiedBy>Startklar</cp:lastModifiedBy>
  <cp:lastPrinted>2014-09-02T07:44:29Z</cp:lastPrinted>
  <dcterms:created xsi:type="dcterms:W3CDTF">2012-04-22T07:54:26Z</dcterms:created>
  <dcterms:modified xsi:type="dcterms:W3CDTF">2023-07-28T07:46:22Z</dcterms:modified>
  <cp:category/>
  <cp:version/>
  <cp:contentType/>
  <cp:contentStatus/>
</cp:coreProperties>
</file>